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autoCompressPictures="0"/>
  <mc:AlternateContent xmlns:mc="http://schemas.openxmlformats.org/markup-compatibility/2006">
    <mc:Choice Requires="x15">
      <x15ac:absPath xmlns:x15ac="http://schemas.microsoft.com/office/spreadsheetml/2010/11/ac" url="I:\UnitData\Microdata repository\_microdata files\STEPS\to upload\TTO_2024_STEPS\TTO_2024_STEPS_v01_M\Doc\Questionnaires\"/>
    </mc:Choice>
  </mc:AlternateContent>
  <xr:revisionPtr revIDLastSave="0" documentId="13_ncr:1_{AE162D03-282B-4CD6-B19D-2A21E7CF6A6B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survey!$A$1:$M$47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2" i="2" l="1"/>
  <c r="B63" i="2" s="1"/>
  <c r="A62" i="2" l="1"/>
  <c r="C62" i="2"/>
  <c r="C63" i="2"/>
  <c r="A63" i="2"/>
  <c r="B64" i="2"/>
  <c r="B65" i="2" s="1"/>
  <c r="B66" i="2" l="1"/>
  <c r="C65" i="2"/>
  <c r="A65" i="2"/>
  <c r="A64" i="2"/>
  <c r="C64" i="2"/>
  <c r="B67" i="2" l="1"/>
  <c r="A66" i="2"/>
  <c r="C66" i="2"/>
  <c r="A67" i="2" l="1"/>
  <c r="B68" i="2"/>
  <c r="B69" i="2" s="1"/>
  <c r="C67" i="2"/>
  <c r="B70" i="2" l="1"/>
  <c r="C68" i="2"/>
  <c r="A69" i="2"/>
  <c r="C69" i="2"/>
  <c r="A68" i="2"/>
  <c r="A70" i="2" l="1"/>
  <c r="B71" i="2"/>
  <c r="B72" i="2" s="1"/>
  <c r="C70" i="2"/>
  <c r="B73" i="2" l="1"/>
  <c r="A72" i="2"/>
  <c r="C71" i="2"/>
  <c r="A71" i="2"/>
  <c r="C72" i="2"/>
  <c r="A73" i="2" l="1"/>
  <c r="B74" i="2"/>
  <c r="C73" i="2"/>
  <c r="A74" i="2" l="1"/>
  <c r="C74" i="2"/>
  <c r="B75" i="2"/>
  <c r="B76" i="2" s="1"/>
  <c r="A75" i="2" l="1"/>
  <c r="C76" i="2"/>
  <c r="A76" i="2"/>
  <c r="C75" i="2"/>
  <c r="B77" i="2"/>
  <c r="C77" i="2" l="1"/>
  <c r="A77" i="2"/>
  <c r="B78" i="2"/>
  <c r="A78" i="2" l="1"/>
  <c r="B79" i="2"/>
  <c r="C78" i="2"/>
  <c r="C79" i="2" l="1"/>
  <c r="A79" i="2"/>
  <c r="B80" i="2"/>
  <c r="C80" i="2" s="1"/>
  <c r="A80" i="2" l="1"/>
  <c r="B81" i="2"/>
  <c r="C81" i="2" l="1"/>
  <c r="B82" i="2"/>
  <c r="A81" i="2"/>
  <c r="B83" i="2" l="1"/>
  <c r="A82" i="2"/>
  <c r="C82" i="2"/>
  <c r="B84" i="2" l="1"/>
  <c r="A83" i="2"/>
  <c r="C83" i="2"/>
  <c r="B85" i="2" l="1"/>
  <c r="C84" i="2"/>
  <c r="A84" i="2"/>
  <c r="B86" i="2" l="1"/>
  <c r="C85" i="2"/>
  <c r="A85" i="2"/>
  <c r="B87" i="2" l="1"/>
  <c r="C87" i="2" s="1"/>
  <c r="A86" i="2"/>
  <c r="C86" i="2"/>
  <c r="B88" i="2" l="1"/>
  <c r="A88" i="2" s="1"/>
  <c r="A87" i="2"/>
  <c r="C88" i="2" l="1"/>
  <c r="B89" i="2"/>
  <c r="C89" i="2" l="1"/>
  <c r="A89" i="2"/>
  <c r="B90" i="2"/>
  <c r="A90" i="2" s="1"/>
  <c r="B91" i="2" l="1"/>
  <c r="C91" i="2" s="1"/>
  <c r="C90" i="2"/>
  <c r="B92" i="2" l="1"/>
  <c r="A91" i="2"/>
  <c r="C92" i="2" l="1"/>
  <c r="B93" i="2"/>
  <c r="A92" i="2"/>
  <c r="B94" i="2" l="1"/>
  <c r="C93" i="2"/>
  <c r="A93" i="2"/>
  <c r="C94" i="2" l="1"/>
  <c r="A94" i="2"/>
  <c r="B95" i="2"/>
  <c r="A95" i="2" l="1"/>
  <c r="C95" i="2"/>
  <c r="B96" i="2"/>
  <c r="A96" i="2" l="1"/>
  <c r="B97" i="2"/>
  <c r="C96" i="2"/>
  <c r="B98" i="2" l="1"/>
  <c r="C97" i="2"/>
  <c r="A97" i="2"/>
  <c r="B99" i="2" l="1"/>
  <c r="C98" i="2"/>
  <c r="A98" i="2"/>
  <c r="C99" i="2" l="1"/>
  <c r="B100" i="2"/>
  <c r="A99" i="2"/>
  <c r="C100" i="2" l="1"/>
  <c r="A100" i="2"/>
  <c r="B101" i="2"/>
  <c r="A101" i="2" l="1"/>
  <c r="C101" i="2"/>
  <c r="B102" i="2"/>
  <c r="C102" i="2" l="1"/>
  <c r="A102" i="2"/>
  <c r="B103" i="2"/>
  <c r="C103" i="2" l="1"/>
  <c r="A103" i="2"/>
  <c r="B104" i="2"/>
  <c r="B105" i="2" l="1"/>
  <c r="C105" i="2" s="1"/>
  <c r="C104" i="2"/>
  <c r="A104" i="2"/>
  <c r="B106" i="2" l="1"/>
  <c r="A105" i="2"/>
  <c r="A106" i="2" l="1"/>
  <c r="B107" i="2"/>
  <c r="C106" i="2"/>
  <c r="C107" i="2" l="1"/>
  <c r="A107" i="2"/>
  <c r="B108" i="2"/>
  <c r="B109" i="2" l="1"/>
  <c r="C108" i="2"/>
  <c r="A108" i="2"/>
  <c r="C109" i="2" l="1"/>
  <c r="B110" i="2"/>
  <c r="C110" i="2" s="1"/>
  <c r="A109" i="2"/>
  <c r="A110" i="2" l="1"/>
  <c r="B111" i="2"/>
  <c r="C111" i="2" l="1"/>
  <c r="A111" i="2"/>
  <c r="B112" i="2"/>
  <c r="B113" i="2" l="1"/>
  <c r="A113" i="2" s="1"/>
  <c r="A112" i="2"/>
  <c r="C112" i="2"/>
  <c r="C113" i="2" l="1"/>
  <c r="B114" i="2"/>
  <c r="B115" i="2" l="1"/>
  <c r="A114" i="2"/>
  <c r="C114" i="2"/>
  <c r="B116" i="2" l="1"/>
  <c r="A115" i="2"/>
  <c r="C115" i="2"/>
  <c r="C116" i="2" l="1"/>
  <c r="B117" i="2"/>
  <c r="A116" i="2"/>
  <c r="A117" i="2" l="1"/>
  <c r="C117" i="2"/>
  <c r="B118" i="2"/>
  <c r="B119" i="2" l="1"/>
  <c r="C118" i="2"/>
  <c r="A118" i="2"/>
  <c r="C119" i="2" l="1"/>
  <c r="B120" i="2"/>
  <c r="A119" i="2"/>
  <c r="B121" i="2" l="1"/>
  <c r="C121" i="2" s="1"/>
  <c r="A120" i="2"/>
  <c r="C120" i="2"/>
  <c r="A121" i="2" l="1"/>
  <c r="B122" i="2"/>
  <c r="B123" i="2" l="1"/>
  <c r="C123" i="2" s="1"/>
  <c r="A122" i="2"/>
  <c r="C122" i="2"/>
  <c r="A123" i="2" l="1"/>
  <c r="B124" i="2"/>
  <c r="C124" i="2" l="1"/>
  <c r="B125" i="2"/>
  <c r="C125" i="2" s="1"/>
  <c r="A124" i="2"/>
  <c r="B126" i="2" l="1"/>
  <c r="C126" i="2" s="1"/>
  <c r="A125" i="2"/>
  <c r="B127" i="2" l="1"/>
  <c r="A126" i="2"/>
  <c r="C127" i="2" l="1"/>
  <c r="B128" i="2"/>
  <c r="A127" i="2"/>
  <c r="B129" i="2" l="1"/>
  <c r="C128" i="2"/>
  <c r="A128" i="2"/>
  <c r="B130" i="2" l="1"/>
  <c r="A129" i="2"/>
  <c r="C129" i="2"/>
  <c r="B131" i="2" l="1"/>
  <c r="C131" i="2" s="1"/>
  <c r="A130" i="2"/>
  <c r="C130" i="2"/>
  <c r="B132" i="2" l="1"/>
  <c r="A131" i="2"/>
  <c r="B133" i="2" l="1"/>
  <c r="C133" i="2" s="1"/>
  <c r="A132" i="2"/>
  <c r="C132" i="2"/>
  <c r="A133" i="2" l="1"/>
  <c r="B134" i="2"/>
  <c r="B135" i="2" l="1"/>
  <c r="A134" i="2"/>
  <c r="C134" i="2"/>
  <c r="C135" i="2" l="1"/>
  <c r="A135" i="2"/>
  <c r="B136" i="2"/>
  <c r="B137" i="2" l="1"/>
  <c r="A136" i="2"/>
  <c r="C136" i="2"/>
  <c r="B138" i="2" l="1"/>
  <c r="C137" i="2"/>
  <c r="A137" i="2"/>
  <c r="A138" i="2" l="1"/>
  <c r="C138" i="2"/>
</calcChain>
</file>

<file path=xl/sharedStrings.xml><?xml version="1.0" encoding="utf-8"?>
<sst xmlns="http://schemas.openxmlformats.org/spreadsheetml/2006/main" count="321" uniqueCount="202">
  <si>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</si>
  <si>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</si>
  <si>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</si>
  <si>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</si>
  <si>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</si>
  <si>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</si>
  <si>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</si>
  <si>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</si>
  <si>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</si>
  <si>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</si>
  <si>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</si>
  <si>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</si>
  <si>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</si>
  <si>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</si>
  <si>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</si>
  <si>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</si>
  <si>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</si>
  <si>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end group</t>
  </si>
  <si>
    <t>consent_language_name</t>
  </si>
  <si>
    <t>select_one y_n</t>
  </si>
  <si>
    <t>time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</si>
  <si>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</si>
  <si>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</si>
  <si>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</si>
  <si>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</si>
  <si>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</si>
  <si>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</si>
  <si>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</si>
  <si>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</si>
  <si>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</si>
  <si>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</si>
  <si>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select_one m_f</t>
  </si>
  <si>
    <t>field-list</t>
  </si>
  <si>
    <t>Don't know</t>
  </si>
  <si>
    <t>note</t>
  </si>
  <si>
    <t>decimal</t>
  </si>
  <si>
    <t>step3_biochem_measurements</t>
  </si>
  <si>
    <t>Step 3: Biochemical Measurements</t>
  </si>
  <si>
    <t>B1</t>
  </si>
  <si>
    <t>B2</t>
  </si>
  <si>
    <t>B3</t>
  </si>
  <si>
    <t>B4</t>
  </si>
  <si>
    <t>B6</t>
  </si>
  <si>
    <t>B9</t>
  </si>
  <si>
    <t>label::English</t>
  </si>
  <si>
    <t>B8</t>
  </si>
  <si>
    <t>B5</t>
  </si>
  <si>
    <t>media::image::English</t>
  </si>
  <si>
    <t>Has participant agreed to participate in Step 3 (biochemical measures)?</t>
  </si>
  <si>
    <t>${B1} = '2'</t>
  </si>
  <si>
    <t>ID must be a positive number.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</si>
  <si>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</si>
  <si>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</si>
  <si>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</si>
  <si>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</si>
  <si>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</si>
  <si>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</si>
  <si>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</si>
  <si>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</si>
  <si>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</si>
  <si>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</si>
  <si>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</si>
  <si>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</si>
  <si>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</si>
  <si>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</si>
  <si>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</si>
  <si>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</si>
  <si>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</si>
  <si>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</si>
  <si>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</si>
  <si>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</si>
  <si>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</si>
  <si>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</si>
  <si>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</si>
  <si>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</si>
  <si>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</si>
  <si>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</si>
  <si>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</si>
  <si>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</si>
  <si>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</si>
  <si>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</si>
  <si>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</si>
  <si>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</si>
  <si>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</si>
  <si>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</si>
  <si>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</si>
  <si>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</si>
  <si>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</si>
  <si>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</si>
  <si>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</si>
  <si>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</si>
  <si>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</si>
  <si>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</si>
  <si>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</si>
  <si>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</si>
  <si>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</si>
  <si>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</si>
  <si>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minage</t>
  </si>
  <si>
    <t>maxage</t>
  </si>
  <si>
    <t>.&gt;=${minage} and .&lt;=${maxage}</t>
  </si>
  <si>
    <t>Age must be within the age range of the survey.</t>
  </si>
  <si>
    <t>I8. Family Surname</t>
  </si>
  <si>
    <t>I9. First Name</t>
  </si>
  <si>
    <t>C1. Sex</t>
  </si>
  <si>
    <t>C3. How old are you?</t>
  </si>
  <si>
    <t>Please enter a response for all questions on the screen.</t>
  </si>
  <si>
    <t>B1. During the past 12 hours have you had anything to eat or drink, other than water?</t>
  </si>
  <si>
    <t xml:space="preserve">B2. Technician ID </t>
  </si>
  <si>
    <t xml:space="preserve">B3. Device ID </t>
  </si>
  <si>
    <t>B4. Time of day blood specimen taken (24 hour clock)</t>
  </si>
  <si>
    <t>B6. Today, have you taken insulin or other drugs (medication) that have been prescribed by a doctor or other health worker for raised blood glucose?</t>
  </si>
  <si>
    <t>B9. During the past two weeks, have you been treated for raised cholesterol with drugs (medication) prescribed by a doctor or other health worker?</t>
  </si>
  <si>
    <t>constraint_message::English</t>
  </si>
  <si>
    <t>hint::English</t>
  </si>
  <si>
    <t>required_message::English</t>
  </si>
  <si>
    <t>barcode</t>
  </si>
  <si>
    <t>If you can't scan the QR code, please enter it manually below.</t>
  </si>
  <si>
    <t>Location</t>
  </si>
  <si>
    <t>qr_scanned</t>
  </si>
  <si>
    <t>qr_manual</t>
  </si>
  <si>
    <t>${qr_scanned} = ''</t>
  </si>
  <si>
    <t>Please enter the correct QR code composed of 8 characters.
(You can enter "99999999" for training purposes only)</t>
  </si>
  <si>
    <t>choice_filter</t>
  </si>
  <si>
    <t>geo_location</t>
  </si>
  <si>
    <t>Consent, demographics</t>
  </si>
  <si>
    <t>if (${qr_scanned}='', ${qr_manual}, ${qr_scanned})</t>
  </si>
  <si>
    <t>form_logo</t>
  </si>
  <si>
    <t>form_logo_3.png</t>
  </si>
  <si>
    <t>identification</t>
  </si>
  <si>
    <t>Scan the participant's QR Code</t>
  </si>
  <si>
    <t>QR3</t>
  </si>
  <si>
    <t>I4_3</t>
  </si>
  <si>
    <t>I7_3</t>
  </si>
  <si>
    <t>end_3</t>
  </si>
  <si>
    <t>deviceid_3</t>
  </si>
  <si>
    <t>subscriberid_3</t>
  </si>
  <si>
    <t>I1_3</t>
  </si>
  <si>
    <t>I2_3</t>
  </si>
  <si>
    <t>I3_3</t>
  </si>
  <si>
    <t>I5_3</t>
  </si>
  <si>
    <t>I8_3</t>
  </si>
  <si>
    <t>I9_3</t>
  </si>
  <si>
    <t>C1_3</t>
  </si>
  <si>
    <t>C3_3</t>
  </si>
  <si>
    <t>${I5_3} = '1'</t>
  </si>
  <si>
    <t>${I3_3}</t>
  </si>
  <si>
    <t>default_language</t>
  </si>
  <si>
    <t>English</t>
  </si>
  <si>
    <t>cotinine</t>
  </si>
  <si>
    <t>Positive (+)</t>
  </si>
  <si>
    <t>Negative (-)</t>
  </si>
  <si>
    <t>Invalid ( )</t>
  </si>
  <si>
    <t>Refused</t>
  </si>
  <si>
    <t>version</t>
  </si>
  <si>
    <t>tto3</t>
  </si>
  <si>
    <t>gps_coordinates-3</t>
  </si>
  <si>
    <t>geopoint</t>
  </si>
  <si>
    <t>geopoint-3</t>
  </si>
  <si>
    <t>Record GPS coordinates</t>
  </si>
  <si>
    <t>GPS coordinates are easier to get when outside.</t>
  </si>
  <si>
    <t>note_geopoint-3</t>
  </si>
  <si>
    <t xml:space="preserve"> ${geopoint-3}=''</t>
  </si>
  <si>
    <t>No GPS coordinates entered. Please try again.</t>
  </si>
  <si>
    <t>feedback</t>
  </si>
  <si>
    <t>B5. Fasting blood glucose (mg/dl)</t>
  </si>
  <si>
    <t>B8. Total cholesterol (mg/dl)</t>
  </si>
  <si>
    <t>(.&gt;=20 and .&lt;=600) or .=777</t>
  </si>
  <si>
    <t>Fasting blood glucose must be at least 20 and no more than 600 mg/dl.</t>
  </si>
  <si>
    <t>Enter '777' if participant has refused or if there is a problem with the reading.</t>
  </si>
  <si>
    <t>select_one municipality</t>
  </si>
  <si>
    <t>Municipality</t>
  </si>
  <si>
    <t>select_one community</t>
  </si>
  <si>
    <t>Community</t>
  </si>
  <si>
    <t>select_one ed</t>
  </si>
  <si>
    <t>Enumeration district</t>
  </si>
  <si>
    <t>I0_3</t>
  </si>
  <si>
    <t>municipality=${I0_3}</t>
  </si>
  <si>
    <t xml:space="preserve">municipality=${I0_3} and community=${I1_3} </t>
  </si>
  <si>
    <t>allow_choice_duplicates</t>
  </si>
  <si>
    <t>(regex(.,'[0-9]{8}')) or (.=99999999)</t>
  </si>
  <si>
    <t>hhid_3</t>
  </si>
  <si>
    <t>&lt;span style="color:blue"&gt;Enter the Household ID&lt;/span&gt;</t>
  </si>
  <si>
    <t>STEP 3 - TTO PAHO/WHO v3.2</t>
  </si>
  <si>
    <t>Interviewer ID</t>
  </si>
  <si>
    <t>Tablet ID</t>
  </si>
  <si>
    <t>concat('HH ID', ' ' , ${hhid_3}, '-', 'Step 3')</t>
  </si>
  <si>
    <t>numbers</t>
  </si>
  <si>
    <t>B17</t>
  </si>
  <si>
    <t>B17. HDL Cholesterol (mg/dl)</t>
  </si>
  <si>
    <t>B16</t>
  </si>
  <si>
    <t>(.&gt;=50 and .&lt;=500) or .=777</t>
  </si>
  <si>
    <t>B16. Triglycerides (mg/dl)</t>
  </si>
  <si>
    <t>Triglycerides must be at least 50 and no more than 500 mg/dl.</t>
  </si>
  <si>
    <t>(.&gt;=50 and .&lt;=200) or .=777</t>
  </si>
  <si>
    <t>(.&gt;=15 and .&lt;=100) or .=777</t>
  </si>
  <si>
    <t>(.&gt;=100 and .&lt;=500) or .=777</t>
  </si>
  <si>
    <t>X1</t>
  </si>
  <si>
    <t>LDL must be at least 50 and no more than 200 mg/dl.</t>
  </si>
  <si>
    <t>X1. LDL Cholesterol (mg/dl)</t>
  </si>
  <si>
    <t>&lt;span style="color:#219F66"&gt;FEEDBACK FORM&lt;/span&gt;&lt;br&gt;&lt;br&gt;
Name: ${I9_3} __ ${I8_3}&lt;br&gt;&lt;br&gt;&lt;br&gt;
&lt;span style="color:blue"&gt;Biochemical Measurements:&lt;/span&gt;&lt;br&gt;
Fasting Blood Glucose: ${B5} mg/dl.
Total Cholesterol: ${B8} mg/dl.
HDL Cholesterol: ${B17} mg/dl.
Triglycerides: ${B16} mg/dl.
LDL Cholesterol: ${X1} mg/dl.</t>
  </si>
  <si>
    <t>HDL must be at least 15 and no more than 100 mg/dl.</t>
  </si>
  <si>
    <t>Total cholesterol must be at least 100 and no more than 500 mg/dl.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</si>
</sst>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8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2"/>
      <color rgb="FF000000"/>
      <name val="Arial"/>
      <family val="2"/>
    </font>
    <font>
      <b/>
      <sz val="10"/>
      <color rgb="FF0070C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sz val="11"/>
      <color rgb="FF292929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rgb="FFD9EAD3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4" fillId="0" borderId="0"/>
    <xf numFmtId="0" fontId="15" fillId="0" borderId="0"/>
    <xf numFmtId="0" fontId="15" fillId="0" borderId="0"/>
  </cellStyleXfs>
  <cellXfs count="84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4" fillId="0" borderId="0" xfId="0" applyFont="1"/>
    <xf numFmtId="49" fontId="1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1" fillId="9" borderId="0" xfId="0" applyFont="1" applyFill="1"/>
    <xf numFmtId="0" fontId="0" fillId="9" borderId="0" xfId="0" applyFill="1" applyAlignment="1">
      <alignment horizontal="left"/>
    </xf>
    <xf numFmtId="0" fontId="10" fillId="0" borderId="0" xfId="0" applyFont="1"/>
    <xf numFmtId="0" fontId="10" fillId="3" borderId="0" xfId="0" applyFont="1" applyFill="1"/>
    <xf numFmtId="0" fontId="5" fillId="8" borderId="0" xfId="0" applyFont="1" applyFill="1"/>
    <xf numFmtId="0" fontId="4" fillId="10" borderId="0" xfId="0" applyFont="1" applyFill="1"/>
    <xf numFmtId="0" fontId="4" fillId="5" borderId="0" xfId="0" applyFont="1" applyFill="1"/>
    <xf numFmtId="0" fontId="4" fillId="4" borderId="0" xfId="0" applyFont="1" applyFill="1"/>
    <xf numFmtId="0" fontId="4" fillId="6" borderId="0" xfId="0" applyFont="1" applyFill="1"/>
    <xf numFmtId="0" fontId="3" fillId="0" borderId="0" xfId="0" applyFont="1"/>
    <xf numFmtId="0" fontId="3" fillId="8" borderId="0" xfId="0" applyFont="1" applyFill="1"/>
    <xf numFmtId="0" fontId="4" fillId="8" borderId="0" xfId="0" applyFont="1" applyFill="1"/>
    <xf numFmtId="0" fontId="4" fillId="4" borderId="1" xfId="0" applyFont="1" applyFill="1" applyBorder="1"/>
    <xf numFmtId="0" fontId="9" fillId="0" borderId="0" xfId="0" applyFont="1"/>
    <xf numFmtId="0" fontId="4" fillId="3" borderId="0" xfId="0" applyFont="1" applyFill="1"/>
    <xf numFmtId="0" fontId="4" fillId="0" borderId="1" xfId="0" applyFont="1" applyBorder="1"/>
    <xf numFmtId="0" fontId="4" fillId="0" borderId="5" xfId="0" applyFont="1" applyBorder="1"/>
    <xf numFmtId="0" fontId="4" fillId="6" borderId="5" xfId="0" applyFont="1" applyFill="1" applyBorder="1"/>
    <xf numFmtId="0" fontId="4" fillId="10" borderId="1" xfId="0" applyFont="1" applyFill="1" applyBorder="1"/>
    <xf numFmtId="0" fontId="4" fillId="4" borderId="5" xfId="0" applyFont="1" applyFill="1" applyBorder="1"/>
    <xf numFmtId="0" fontId="3" fillId="0" borderId="1" xfId="0" applyFont="1" applyBorder="1"/>
    <xf numFmtId="0" fontId="12" fillId="8" borderId="1" xfId="0" applyFont="1" applyFill="1" applyBorder="1"/>
    <xf numFmtId="0" fontId="4" fillId="8" borderId="5" xfId="0" applyFont="1" applyFill="1" applyBorder="1"/>
    <xf numFmtId="0" fontId="3" fillId="8" borderId="1" xfId="0" applyFont="1" applyFill="1" applyBorder="1"/>
    <xf numFmtId="0" fontId="5" fillId="8" borderId="1" xfId="0" applyFont="1" applyFill="1" applyBorder="1"/>
    <xf numFmtId="0" fontId="12" fillId="4" borderId="1" xfId="0" applyFont="1" applyFill="1" applyBorder="1"/>
    <xf numFmtId="0" fontId="4" fillId="5" borderId="1" xfId="0" applyFont="1" applyFill="1" applyBorder="1"/>
    <xf numFmtId="0" fontId="3" fillId="10" borderId="1" xfId="0" applyFont="1" applyFill="1" applyBorder="1"/>
    <xf numFmtId="0" fontId="11" fillId="0" borderId="5" xfId="0" applyFont="1" applyBorder="1"/>
    <xf numFmtId="0" fontId="11" fillId="3" borderId="5" xfId="0" applyFont="1" applyFill="1" applyBorder="1"/>
    <xf numFmtId="0" fontId="9" fillId="12" borderId="2" xfId="0" applyFont="1" applyFill="1" applyBorder="1"/>
    <xf numFmtId="0" fontId="9" fillId="12" borderId="3" xfId="0" applyFont="1" applyFill="1" applyBorder="1"/>
    <xf numFmtId="0" fontId="9" fillId="12" borderId="4" xfId="0" applyFont="1" applyFill="1" applyBorder="1"/>
    <xf numFmtId="0" fontId="2" fillId="3" borderId="1" xfId="0" applyFont="1" applyFill="1" applyBorder="1" applyAlignment="1">
      <alignment wrapText="1"/>
    </xf>
    <xf numFmtId="0" fontId="3" fillId="6" borderId="1" xfId="0" applyFont="1" applyFill="1" applyBorder="1"/>
    <xf numFmtId="0" fontId="3" fillId="4" borderId="1" xfId="0" applyFont="1" applyFill="1" applyBorder="1"/>
    <xf numFmtId="0" fontId="9" fillId="2" borderId="2" xfId="0" applyFont="1" applyFill="1" applyBorder="1"/>
    <xf numFmtId="0" fontId="9" fillId="2" borderId="3" xfId="0" applyFont="1" applyFill="1" applyBorder="1"/>
    <xf numFmtId="0" fontId="9" fillId="2" borderId="4" xfId="0" applyFont="1" applyFill="1" applyBorder="1"/>
    <xf numFmtId="0" fontId="10" fillId="0" borderId="5" xfId="0" applyFont="1" applyBorder="1"/>
    <xf numFmtId="0" fontId="4" fillId="3" borderId="1" xfId="0" applyFont="1" applyFill="1" applyBorder="1"/>
    <xf numFmtId="0" fontId="10" fillId="3" borderId="5" xfId="0" applyFont="1" applyFill="1" applyBorder="1"/>
    <xf numFmtId="0" fontId="6" fillId="6" borderId="1" xfId="0" applyFont="1" applyFill="1" applyBorder="1"/>
    <xf numFmtId="0" fontId="4" fillId="10" borderId="5" xfId="0" applyFont="1" applyFill="1" applyBorder="1"/>
    <xf numFmtId="0" fontId="6" fillId="4" borderId="1" xfId="0" applyFont="1" applyFill="1" applyBorder="1"/>
    <xf numFmtId="0" fontId="4" fillId="5" borderId="5" xfId="0" applyFont="1" applyFill="1" applyBorder="1"/>
    <xf numFmtId="0" fontId="6" fillId="8" borderId="1" xfId="0" applyFont="1" applyFill="1" applyBorder="1"/>
    <xf numFmtId="0" fontId="5" fillId="8" borderId="5" xfId="0" applyFont="1" applyFill="1" applyBorder="1"/>
    <xf numFmtId="0" fontId="13" fillId="7" borderId="6" xfId="0" applyFont="1" applyFill="1" applyBorder="1" applyAlignment="1">
      <alignment horizontal="left" vertical="center"/>
    </xf>
    <xf numFmtId="0" fontId="13" fillId="7" borderId="6" xfId="0" applyFont="1" applyFill="1" applyBorder="1" applyAlignment="1">
      <alignment vertical="center"/>
    </xf>
    <xf numFmtId="0" fontId="3" fillId="11" borderId="1" xfId="0" applyFont="1" applyFill="1" applyBorder="1"/>
    <xf numFmtId="0" fontId="4" fillId="11" borderId="5" xfId="0" applyFont="1" applyFill="1" applyBorder="1"/>
    <xf numFmtId="0" fontId="4" fillId="11" borderId="0" xfId="0" applyFont="1" applyFill="1"/>
    <xf numFmtId="0" fontId="4" fillId="11" borderId="1" xfId="0" applyFont="1" applyFill="1" applyBorder="1"/>
    <xf numFmtId="0" fontId="9" fillId="2" borderId="2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0" fontId="14" fillId="8" borderId="1" xfId="0" applyFont="1" applyFill="1" applyBorder="1"/>
    <xf numFmtId="164" fontId="1" fillId="0" borderId="0" xfId="0" applyNumberFormat="1" applyFont="1"/>
    <xf numFmtId="14" fontId="2" fillId="0" borderId="0" xfId="0" applyNumberFormat="1" applyFont="1"/>
    <xf numFmtId="0" fontId="4" fillId="13" borderId="1" xfId="0" applyFont="1" applyFill="1" applyBorder="1"/>
    <xf numFmtId="0" fontId="4" fillId="13" borderId="0" xfId="0" applyFont="1" applyFill="1"/>
    <xf numFmtId="0" fontId="3" fillId="13" borderId="1" xfId="0" applyFont="1" applyFill="1" applyBorder="1" applyAlignment="1">
      <alignment vertical="top" wrapText="1"/>
    </xf>
    <xf numFmtId="0" fontId="4" fillId="13" borderId="5" xfId="0" applyFont="1" applyFill="1" applyBorder="1"/>
    <xf numFmtId="0" fontId="6" fillId="4" borderId="7" xfId="0" applyFont="1" applyFill="1" applyBorder="1"/>
    <xf numFmtId="0" fontId="4" fillId="4" borderId="8" xfId="0" applyFont="1" applyFill="1" applyBorder="1"/>
    <xf numFmtId="0" fontId="4" fillId="4" borderId="9" xfId="0" applyFont="1" applyFill="1" applyBorder="1"/>
    <xf numFmtId="0" fontId="3" fillId="4" borderId="7" xfId="0" applyFont="1" applyFill="1" applyBorder="1"/>
    <xf numFmtId="0" fontId="17" fillId="0" borderId="0" xfId="0" applyFont="1"/>
    <xf numFmtId="0" fontId="4" fillId="14" borderId="1" xfId="0" applyFont="1" applyFill="1" applyBorder="1"/>
    <xf numFmtId="0" fontId="4" fillId="14" borderId="0" xfId="0" applyFont="1" applyFill="1"/>
    <xf numFmtId="0" fontId="4" fillId="14" borderId="5" xfId="0" applyFont="1" applyFill="1" applyBorder="1"/>
    <xf numFmtId="0" fontId="4" fillId="15" borderId="5" xfId="0" applyFont="1" applyFill="1" applyBorder="1"/>
    <xf numFmtId="0" fontId="4" fillId="15" borderId="0" xfId="0" applyFont="1" applyFill="1"/>
    <xf numFmtId="0" fontId="3" fillId="15" borderId="0" xfId="0" applyFont="1" applyFill="1" applyAlignment="1">
      <alignment wrapText="1"/>
    </xf>
    <xf numFmtId="0" fontId="3" fillId="8" borderId="5" xfId="0" applyFont="1" applyFill="1" applyBorder="1"/>
    <xf numFmtId="0" fontId="6" fillId="8" borderId="0" xfId="0" applyFont="1" applyFill="1"/>
  </cellXfs>
  <cellStyles count="8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5" xr:uid="{00000000-0005-0000-0000-000005000000}"/>
    <cellStyle name="Normal 2 2" xfId="7" xr:uid="{00000000-0005-0000-0000-000006000000}"/>
    <cellStyle name="Normal 3" xfId="6" xr:uid="{00000000-0005-0000-0000-000007000000}"/>
  </cellStyles>
  <dxfs count="12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rgb="FF7030A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rgb="FF7030A0"/>
      </font>
      <border>
        <left/>
        <right/>
        <top/>
        <bottom/>
        <vertical/>
        <horizontal/>
      </border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5"/>
  <sheetViews>
    <sheetView tabSelected="1" zoomScale="85" zoomScaleNormal="85" workbookViewId="0">
      <pane xSplit="2" ySplit="1" topLeftCell="C2" activePane="bottomRight" state="frozen"/>
      <selection pane="topRight" activeCell="D1" sqref="D1"/>
      <selection pane="bottomLeft" activeCell="A2" sqref="A2"/>
      <selection pane="bottomRight" activeCell="D3" sqref="D3"/>
    </sheetView>
  </sheetViews>
  <sheetFormatPr defaultColWidth="17.42578125" defaultRowHeight="17.25" customHeight="1" x14ac:dyDescent="0.2"/>
  <cols>
    <col min="1" max="1" width="19.42578125" style="4" bestFit="1" customWidth="1"/>
    <col min="2" max="2" width="15.5703125" style="4" customWidth="1"/>
    <col min="3" max="3" width="6.42578125" style="4" customWidth="1"/>
    <col min="4" max="4" width="32.5703125" style="4" customWidth="1"/>
    <col min="5" max="5" width="9.42578125" style="4" customWidth="1"/>
    <col min="6" max="6" width="8.85546875" style="4" customWidth="1"/>
    <col min="7" max="7" width="11.85546875" style="4" customWidth="1"/>
    <col min="8" max="8" width="10.85546875" style="4" customWidth="1"/>
    <col min="9" max="9" width="39" style="16" customWidth="1"/>
    <col min="10" max="10" width="26.42578125" style="4" customWidth="1"/>
    <col min="11" max="11" width="15.5703125" style="4" customWidth="1"/>
    <col min="12" max="12" width="24.5703125" style="4" customWidth="1"/>
    <col min="13" max="13" width="31.85546875" style="4" bestFit="1" customWidth="1"/>
    <col min="14" max="16384" width="17.42578125" style="4"/>
  </cols>
  <sheetData>
    <row r="1" spans="1:13" s="20" customFormat="1" ht="17.25" customHeight="1" x14ac:dyDescent="0.2">
      <c r="A1" s="43" t="s">
        <v>0</v>
      </c>
      <c r="B1" s="44" t="s">
        <v>1</v>
      </c>
      <c r="C1" s="61" t="s">
        <v>122</v>
      </c>
      <c r="D1" s="44" t="s">
        <v>2</v>
      </c>
      <c r="E1" s="44" t="s">
        <v>3</v>
      </c>
      <c r="F1" s="44" t="s">
        <v>4</v>
      </c>
      <c r="G1" s="44" t="s">
        <v>5</v>
      </c>
      <c r="H1" s="45" t="s">
        <v>6</v>
      </c>
      <c r="I1" s="37" t="s">
        <v>44</v>
      </c>
      <c r="J1" s="38" t="s">
        <v>112</v>
      </c>
      <c r="K1" s="38" t="s">
        <v>113</v>
      </c>
      <c r="L1" s="38" t="s">
        <v>114</v>
      </c>
      <c r="M1" s="39" t="s">
        <v>47</v>
      </c>
    </row>
    <row r="2" spans="1:13" ht="17.25" customHeight="1" x14ac:dyDescent="0.2">
      <c r="A2" s="22"/>
      <c r="H2" s="23"/>
      <c r="I2" s="27"/>
      <c r="M2" s="23"/>
    </row>
    <row r="3" spans="1:13" ht="17.25" customHeight="1" x14ac:dyDescent="0.2">
      <c r="A3" s="22" t="s">
        <v>7</v>
      </c>
      <c r="B3" s="4" t="s">
        <v>131</v>
      </c>
      <c r="H3" s="23"/>
      <c r="I3" s="27"/>
      <c r="M3" s="23"/>
    </row>
    <row r="4" spans="1:13" ht="17.25" customHeight="1" x14ac:dyDescent="0.2">
      <c r="A4" s="22" t="s">
        <v>8</v>
      </c>
      <c r="B4" s="4" t="s">
        <v>132</v>
      </c>
      <c r="H4" s="23"/>
      <c r="I4" s="27"/>
      <c r="M4" s="23"/>
    </row>
    <row r="5" spans="1:13" ht="17.25" customHeight="1" x14ac:dyDescent="0.2">
      <c r="A5" s="22" t="s">
        <v>9</v>
      </c>
      <c r="B5" s="4" t="s">
        <v>133</v>
      </c>
      <c r="H5" s="23"/>
      <c r="I5" s="27"/>
      <c r="M5" s="23"/>
    </row>
    <row r="6" spans="1:13" ht="17.25" customHeight="1" x14ac:dyDescent="0.2">
      <c r="A6" s="22" t="s">
        <v>10</v>
      </c>
      <c r="B6" s="4" t="s">
        <v>134</v>
      </c>
      <c r="H6" s="23"/>
      <c r="I6" s="27"/>
      <c r="M6" s="23"/>
    </row>
    <row r="7" spans="1:13" customFormat="1" ht="15.75" customHeight="1" x14ac:dyDescent="0.2">
      <c r="A7" s="22" t="s">
        <v>51</v>
      </c>
      <c r="B7" s="4" t="s">
        <v>135</v>
      </c>
      <c r="C7" s="4"/>
      <c r="D7" s="9"/>
      <c r="E7" s="9"/>
      <c r="F7" s="9"/>
      <c r="G7" s="9"/>
      <c r="H7" s="46"/>
      <c r="I7" s="27"/>
      <c r="J7" s="9"/>
      <c r="K7" s="9"/>
      <c r="L7" s="9"/>
      <c r="M7" s="35"/>
    </row>
    <row r="8" spans="1:13" customFormat="1" ht="15.75" customHeight="1" x14ac:dyDescent="0.2">
      <c r="A8" s="47" t="s">
        <v>11</v>
      </c>
      <c r="B8" s="21" t="s">
        <v>97</v>
      </c>
      <c r="C8" s="21"/>
      <c r="D8" s="10"/>
      <c r="E8" s="10"/>
      <c r="F8" s="10"/>
      <c r="G8" s="10">
        <v>18</v>
      </c>
      <c r="H8" s="48"/>
      <c r="I8" s="40"/>
      <c r="J8" s="10"/>
      <c r="K8" s="10"/>
      <c r="L8" s="10"/>
      <c r="M8" s="36"/>
    </row>
    <row r="9" spans="1:13" customFormat="1" ht="15.75" customHeight="1" x14ac:dyDescent="0.2">
      <c r="A9" s="47" t="s">
        <v>11</v>
      </c>
      <c r="B9" s="21" t="s">
        <v>98</v>
      </c>
      <c r="C9" s="21"/>
      <c r="D9" s="10"/>
      <c r="E9" s="10"/>
      <c r="F9" s="10"/>
      <c r="G9" s="10">
        <v>69</v>
      </c>
      <c r="H9" s="48"/>
      <c r="I9" s="40"/>
      <c r="J9" s="10"/>
      <c r="K9" s="10"/>
      <c r="L9" s="10"/>
      <c r="M9" s="36"/>
    </row>
    <row r="10" spans="1:13" ht="17.25" customHeight="1" x14ac:dyDescent="0.2">
      <c r="A10" s="22"/>
      <c r="H10" s="23"/>
      <c r="I10" s="27"/>
      <c r="M10" s="23"/>
    </row>
    <row r="11" spans="1:13" ht="17.25" customHeight="1" x14ac:dyDescent="0.2">
      <c r="A11" s="49" t="s">
        <v>12</v>
      </c>
      <c r="B11" s="15" t="s">
        <v>128</v>
      </c>
      <c r="C11" s="15"/>
      <c r="D11" s="15"/>
      <c r="E11" s="15"/>
      <c r="F11" s="15"/>
      <c r="G11" s="15"/>
      <c r="H11" s="24" t="s">
        <v>32</v>
      </c>
      <c r="I11" s="41"/>
      <c r="J11" s="15"/>
      <c r="K11" s="15"/>
      <c r="L11" s="15"/>
      <c r="M11" s="24"/>
    </row>
    <row r="12" spans="1:13" ht="17.25" customHeight="1" x14ac:dyDescent="0.2">
      <c r="A12" s="25" t="s">
        <v>34</v>
      </c>
      <c r="B12" s="15" t="s">
        <v>126</v>
      </c>
      <c r="C12" s="15"/>
      <c r="D12" s="15"/>
      <c r="E12" s="15"/>
      <c r="F12" s="15"/>
      <c r="G12" s="15"/>
      <c r="H12" s="24"/>
      <c r="I12" s="41"/>
      <c r="J12" s="15"/>
      <c r="K12" s="15"/>
      <c r="L12" s="15"/>
      <c r="M12" s="24" t="s">
        <v>127</v>
      </c>
    </row>
    <row r="13" spans="1:13" s="80" customFormat="1" ht="17.25" customHeight="1" x14ac:dyDescent="0.2">
      <c r="A13" s="76" t="s">
        <v>16</v>
      </c>
      <c r="B13" s="77" t="s">
        <v>180</v>
      </c>
      <c r="C13" s="77"/>
      <c r="E13" s="77" t="s">
        <v>15</v>
      </c>
      <c r="F13" s="77"/>
      <c r="G13" s="77"/>
      <c r="H13" s="78" t="s">
        <v>186</v>
      </c>
      <c r="I13" s="81" t="s">
        <v>181</v>
      </c>
      <c r="J13" s="77"/>
      <c r="K13" s="77"/>
      <c r="L13" s="77"/>
      <c r="M13" s="79"/>
    </row>
    <row r="14" spans="1:13" ht="17.25" customHeight="1" x14ac:dyDescent="0.2">
      <c r="A14" s="25" t="s">
        <v>115</v>
      </c>
      <c r="B14" s="12" t="s">
        <v>118</v>
      </c>
      <c r="C14" s="12"/>
      <c r="D14" s="12" t="s">
        <v>179</v>
      </c>
      <c r="E14" s="12"/>
      <c r="F14" s="12"/>
      <c r="G14" s="12"/>
      <c r="H14" s="50"/>
      <c r="I14" s="34" t="s">
        <v>129</v>
      </c>
      <c r="J14" s="12"/>
      <c r="K14" s="12"/>
      <c r="L14" s="12"/>
      <c r="M14" s="24"/>
    </row>
    <row r="15" spans="1:13" ht="17.25" customHeight="1" x14ac:dyDescent="0.2">
      <c r="A15" s="25" t="s">
        <v>13</v>
      </c>
      <c r="B15" s="12" t="s">
        <v>119</v>
      </c>
      <c r="C15" s="12"/>
      <c r="D15" s="12" t="s">
        <v>179</v>
      </c>
      <c r="E15" s="12" t="s">
        <v>15</v>
      </c>
      <c r="F15" s="12" t="s">
        <v>120</v>
      </c>
      <c r="G15" s="15"/>
      <c r="H15" s="24"/>
      <c r="I15" s="41" t="s">
        <v>116</v>
      </c>
      <c r="J15" s="15" t="s">
        <v>121</v>
      </c>
      <c r="K15" s="15"/>
      <c r="L15" s="15"/>
      <c r="M15" s="24"/>
    </row>
    <row r="16" spans="1:13" ht="17.25" customHeight="1" x14ac:dyDescent="0.2">
      <c r="A16" s="25" t="s">
        <v>11</v>
      </c>
      <c r="B16" s="12" t="s">
        <v>130</v>
      </c>
      <c r="C16" s="12"/>
      <c r="D16" s="12"/>
      <c r="E16" s="12"/>
      <c r="F16" s="12"/>
      <c r="G16" s="15" t="s">
        <v>125</v>
      </c>
      <c r="H16" s="24"/>
      <c r="I16" s="41"/>
      <c r="J16" s="15"/>
      <c r="K16" s="15"/>
      <c r="L16" s="15"/>
      <c r="M16" s="24"/>
    </row>
    <row r="17" spans="1:13" ht="17.25" customHeight="1" x14ac:dyDescent="0.2">
      <c r="A17" s="49" t="s">
        <v>17</v>
      </c>
      <c r="B17" s="15" t="s">
        <v>128</v>
      </c>
      <c r="C17" s="12"/>
      <c r="D17" s="12"/>
      <c r="E17" s="12"/>
      <c r="F17" s="12"/>
      <c r="G17" s="15"/>
      <c r="H17" s="24"/>
      <c r="I17" s="41"/>
      <c r="J17" s="15"/>
      <c r="K17" s="15"/>
      <c r="L17" s="15"/>
      <c r="M17" s="24"/>
    </row>
    <row r="18" spans="1:13" ht="17.25" customHeight="1" x14ac:dyDescent="0.2">
      <c r="A18" s="22"/>
      <c r="H18" s="23"/>
      <c r="I18" s="27"/>
      <c r="M18" s="23"/>
    </row>
    <row r="19" spans="1:13" ht="17.25" customHeight="1" x14ac:dyDescent="0.2">
      <c r="A19" s="62" t="s">
        <v>12</v>
      </c>
      <c r="B19" s="63" t="s">
        <v>123</v>
      </c>
      <c r="C19" s="63"/>
      <c r="D19" s="63"/>
      <c r="E19" s="63"/>
      <c r="F19" s="63"/>
      <c r="G19" s="63"/>
      <c r="H19" s="63"/>
      <c r="I19" s="32" t="s">
        <v>117</v>
      </c>
      <c r="J19" s="63"/>
      <c r="K19" s="63"/>
      <c r="L19" s="63"/>
      <c r="M19" s="63"/>
    </row>
    <row r="20" spans="1:13" ht="17.25" customHeight="1" x14ac:dyDescent="0.2">
      <c r="A20" s="63" t="s">
        <v>169</v>
      </c>
      <c r="B20" s="63" t="s">
        <v>175</v>
      </c>
      <c r="C20" s="63"/>
      <c r="D20" s="63"/>
      <c r="E20" s="63" t="s">
        <v>15</v>
      </c>
      <c r="F20" s="63"/>
      <c r="G20" s="63"/>
      <c r="H20" s="63"/>
      <c r="I20" s="42" t="s">
        <v>170</v>
      </c>
      <c r="J20" s="63"/>
      <c r="K20" s="63"/>
      <c r="L20" s="63"/>
      <c r="M20" s="63"/>
    </row>
    <row r="21" spans="1:13" ht="17.25" customHeight="1" x14ac:dyDescent="0.2">
      <c r="A21" s="63" t="s">
        <v>171</v>
      </c>
      <c r="B21" s="63" t="s">
        <v>136</v>
      </c>
      <c r="C21" s="63" t="s">
        <v>176</v>
      </c>
      <c r="D21" s="63"/>
      <c r="E21" s="63" t="s">
        <v>15</v>
      </c>
      <c r="F21" s="63"/>
      <c r="G21" s="63"/>
      <c r="H21" s="63"/>
      <c r="I21" s="42" t="s">
        <v>172</v>
      </c>
      <c r="J21" s="63"/>
      <c r="K21" s="63"/>
      <c r="L21" s="63"/>
      <c r="M21" s="63"/>
    </row>
    <row r="22" spans="1:13" ht="17.25" customHeight="1" x14ac:dyDescent="0.2">
      <c r="A22" s="63" t="s">
        <v>173</v>
      </c>
      <c r="B22" s="63" t="s">
        <v>137</v>
      </c>
      <c r="C22" s="63" t="s">
        <v>177</v>
      </c>
      <c r="D22" s="63"/>
      <c r="E22" s="63" t="s">
        <v>15</v>
      </c>
      <c r="F22" s="63"/>
      <c r="G22" s="63"/>
      <c r="H22" s="63"/>
      <c r="I22" s="42" t="s">
        <v>174</v>
      </c>
      <c r="J22" s="63"/>
      <c r="K22" s="63"/>
      <c r="L22" s="63"/>
      <c r="M22" s="63"/>
    </row>
    <row r="23" spans="1:13" ht="17.25" customHeight="1" x14ac:dyDescent="0.2">
      <c r="A23" s="19" t="s">
        <v>13</v>
      </c>
      <c r="B23" s="14" t="s">
        <v>138</v>
      </c>
      <c r="C23" s="14"/>
      <c r="D23" s="14" t="s">
        <v>14</v>
      </c>
      <c r="E23" s="14" t="s">
        <v>15</v>
      </c>
      <c r="F23" s="14"/>
      <c r="G23" s="14"/>
      <c r="H23" s="26"/>
      <c r="I23" s="42" t="s">
        <v>183</v>
      </c>
      <c r="J23" s="14" t="s">
        <v>50</v>
      </c>
      <c r="K23" s="14"/>
      <c r="L23" s="14" t="s">
        <v>105</v>
      </c>
      <c r="M23" s="26"/>
    </row>
    <row r="24" spans="1:13" ht="17.25" customHeight="1" x14ac:dyDescent="0.2">
      <c r="A24" s="19" t="s">
        <v>13</v>
      </c>
      <c r="B24" s="14" t="s">
        <v>134</v>
      </c>
      <c r="C24" s="14"/>
      <c r="D24" s="14" t="s">
        <v>14</v>
      </c>
      <c r="E24" s="14" t="s">
        <v>15</v>
      </c>
      <c r="F24" s="14"/>
      <c r="G24" s="14" t="s">
        <v>145</v>
      </c>
      <c r="H24" s="26"/>
      <c r="I24" s="42" t="s">
        <v>184</v>
      </c>
      <c r="J24" s="14" t="s">
        <v>50</v>
      </c>
      <c r="K24" s="14"/>
      <c r="L24" s="14"/>
      <c r="M24" s="26"/>
    </row>
    <row r="25" spans="1:13" ht="17.25" customHeight="1" x14ac:dyDescent="0.2">
      <c r="A25" s="19" t="s">
        <v>19</v>
      </c>
      <c r="B25" s="14" t="s">
        <v>139</v>
      </c>
      <c r="C25" s="14"/>
      <c r="D25" s="14"/>
      <c r="E25" s="14" t="s">
        <v>15</v>
      </c>
      <c r="F25" s="14"/>
      <c r="G25" s="14"/>
      <c r="H25" s="26"/>
      <c r="I25" s="42" t="s">
        <v>48</v>
      </c>
      <c r="J25" s="14"/>
      <c r="K25" s="14"/>
      <c r="L25" s="14"/>
      <c r="M25" s="26"/>
    </row>
    <row r="26" spans="1:13" ht="17.25" customHeight="1" x14ac:dyDescent="0.2">
      <c r="A26" s="62" t="s">
        <v>17</v>
      </c>
      <c r="B26" s="63"/>
      <c r="C26" s="63"/>
      <c r="D26" s="63"/>
      <c r="E26" s="63"/>
      <c r="F26" s="63"/>
      <c r="G26" s="63"/>
      <c r="H26" s="63"/>
      <c r="I26" s="42"/>
      <c r="J26" s="63"/>
      <c r="K26" s="63"/>
      <c r="L26" s="63"/>
      <c r="M26" s="63"/>
    </row>
    <row r="27" spans="1:13" s="59" customFormat="1" ht="17.25" customHeight="1" x14ac:dyDescent="0.2">
      <c r="A27" s="60"/>
      <c r="H27" s="58"/>
      <c r="I27" s="57"/>
      <c r="M27" s="58"/>
    </row>
    <row r="28" spans="1:13" ht="17.25" customHeight="1" x14ac:dyDescent="0.2">
      <c r="A28" s="51" t="s">
        <v>12</v>
      </c>
      <c r="B28" s="14" t="s">
        <v>18</v>
      </c>
      <c r="C28" s="14"/>
      <c r="D28" s="14"/>
      <c r="E28" s="14"/>
      <c r="F28" s="14" t="s">
        <v>144</v>
      </c>
      <c r="G28" s="14"/>
      <c r="H28" s="26"/>
      <c r="I28" s="32" t="s">
        <v>124</v>
      </c>
      <c r="J28" s="14"/>
      <c r="K28" s="14"/>
      <c r="L28" s="14"/>
      <c r="M28" s="26"/>
    </row>
    <row r="29" spans="1:13" ht="17.25" customHeight="1" x14ac:dyDescent="0.2">
      <c r="A29" s="33" t="s">
        <v>16</v>
      </c>
      <c r="B29" s="13" t="s">
        <v>140</v>
      </c>
      <c r="C29" s="13"/>
      <c r="D29" s="13"/>
      <c r="E29" s="13"/>
      <c r="F29" s="13"/>
      <c r="G29" s="13"/>
      <c r="H29" s="52"/>
      <c r="I29" s="42" t="s">
        <v>101</v>
      </c>
      <c r="J29" s="13"/>
      <c r="K29" s="13"/>
      <c r="L29" s="13"/>
      <c r="M29" s="26"/>
    </row>
    <row r="30" spans="1:13" ht="17.25" customHeight="1" x14ac:dyDescent="0.2">
      <c r="A30" s="33" t="s">
        <v>16</v>
      </c>
      <c r="B30" s="13" t="s">
        <v>141</v>
      </c>
      <c r="C30" s="13"/>
      <c r="D30" s="13"/>
      <c r="E30" s="13"/>
      <c r="F30" s="13"/>
      <c r="G30" s="13"/>
      <c r="H30" s="52"/>
      <c r="I30" s="42" t="s">
        <v>102</v>
      </c>
      <c r="J30" s="13"/>
      <c r="K30" s="13"/>
      <c r="L30" s="13"/>
      <c r="M30" s="26"/>
    </row>
    <row r="31" spans="1:13" ht="17.25" customHeight="1" x14ac:dyDescent="0.2">
      <c r="A31" s="33" t="s">
        <v>31</v>
      </c>
      <c r="B31" s="13" t="s">
        <v>142</v>
      </c>
      <c r="C31" s="13"/>
      <c r="D31" s="13"/>
      <c r="E31" s="13" t="s">
        <v>15</v>
      </c>
      <c r="F31" s="13"/>
      <c r="G31" s="13"/>
      <c r="H31" s="52"/>
      <c r="I31" s="42" t="s">
        <v>103</v>
      </c>
      <c r="J31" s="13"/>
      <c r="K31" s="13"/>
      <c r="L31" s="13"/>
      <c r="M31" s="26"/>
    </row>
    <row r="32" spans="1:13" ht="17.25" customHeight="1" x14ac:dyDescent="0.2">
      <c r="A32" s="33" t="s">
        <v>13</v>
      </c>
      <c r="B32" s="13" t="s">
        <v>143</v>
      </c>
      <c r="C32" s="13"/>
      <c r="D32" s="13" t="s">
        <v>99</v>
      </c>
      <c r="E32" s="13" t="s">
        <v>15</v>
      </c>
      <c r="F32" s="13"/>
      <c r="G32" s="13"/>
      <c r="H32" s="52"/>
      <c r="I32" s="42" t="s">
        <v>104</v>
      </c>
      <c r="J32" s="13" t="s">
        <v>100</v>
      </c>
      <c r="K32" s="13"/>
      <c r="L32" s="13"/>
      <c r="M32" s="26"/>
    </row>
    <row r="33" spans="1:13" ht="17.25" customHeight="1" x14ac:dyDescent="0.2">
      <c r="A33" s="51" t="s">
        <v>17</v>
      </c>
      <c r="B33" s="14"/>
      <c r="C33" s="14"/>
      <c r="D33" s="14"/>
      <c r="E33" s="14"/>
      <c r="F33" s="14"/>
      <c r="G33" s="14"/>
      <c r="H33" s="26"/>
      <c r="I33" s="42"/>
      <c r="J33" s="14"/>
      <c r="K33" s="14"/>
      <c r="L33" s="14"/>
      <c r="M33" s="26"/>
    </row>
    <row r="34" spans="1:13" ht="17.25" customHeight="1" x14ac:dyDescent="0.2">
      <c r="A34" s="22"/>
      <c r="H34" s="23"/>
      <c r="I34" s="27"/>
      <c r="M34" s="23"/>
    </row>
    <row r="35" spans="1:13" ht="17.25" customHeight="1" x14ac:dyDescent="0.2">
      <c r="A35" s="53" t="s">
        <v>12</v>
      </c>
      <c r="B35" s="11" t="s">
        <v>36</v>
      </c>
      <c r="C35" s="11"/>
      <c r="D35" s="11"/>
      <c r="E35" s="11"/>
      <c r="F35" s="18" t="s">
        <v>144</v>
      </c>
      <c r="G35" s="11"/>
      <c r="H35" s="54"/>
      <c r="I35" s="28" t="s">
        <v>37</v>
      </c>
      <c r="J35" s="11"/>
      <c r="K35" s="11"/>
      <c r="L35" s="11"/>
      <c r="M35" s="29"/>
    </row>
    <row r="36" spans="1:13" ht="17.25" customHeight="1" x14ac:dyDescent="0.2">
      <c r="A36" s="31" t="s">
        <v>19</v>
      </c>
      <c r="B36" s="11" t="s">
        <v>38</v>
      </c>
      <c r="C36" s="11"/>
      <c r="D36" s="11"/>
      <c r="E36" s="18" t="s">
        <v>15</v>
      </c>
      <c r="F36" s="11"/>
      <c r="G36" s="11"/>
      <c r="H36" s="54"/>
      <c r="I36" s="30" t="s">
        <v>106</v>
      </c>
      <c r="J36" s="11"/>
      <c r="K36" s="11"/>
      <c r="L36" s="11"/>
      <c r="M36" s="29"/>
    </row>
    <row r="37" spans="1:13" ht="17.25" customHeight="1" x14ac:dyDescent="0.2">
      <c r="A37" s="31" t="s">
        <v>13</v>
      </c>
      <c r="B37" s="11" t="s">
        <v>39</v>
      </c>
      <c r="C37" s="11"/>
      <c r="D37" s="18" t="s">
        <v>14</v>
      </c>
      <c r="E37" s="18" t="s">
        <v>15</v>
      </c>
      <c r="F37" s="11"/>
      <c r="G37" s="17" t="s">
        <v>145</v>
      </c>
      <c r="H37" s="54"/>
      <c r="I37" s="30" t="s">
        <v>107</v>
      </c>
      <c r="J37" s="18" t="s">
        <v>50</v>
      </c>
      <c r="K37" s="11"/>
      <c r="L37" s="11"/>
      <c r="M37" s="29"/>
    </row>
    <row r="38" spans="1:13" ht="17.25" customHeight="1" x14ac:dyDescent="0.2">
      <c r="A38" s="31" t="s">
        <v>13</v>
      </c>
      <c r="B38" s="17" t="s">
        <v>40</v>
      </c>
      <c r="C38" s="17"/>
      <c r="D38" s="18" t="s">
        <v>14</v>
      </c>
      <c r="E38" s="18" t="s">
        <v>15</v>
      </c>
      <c r="F38" s="11"/>
      <c r="G38" s="17" t="s">
        <v>145</v>
      </c>
      <c r="H38" s="54"/>
      <c r="I38" s="30" t="s">
        <v>108</v>
      </c>
      <c r="J38" s="18" t="s">
        <v>50</v>
      </c>
      <c r="K38" s="11"/>
      <c r="L38" s="11"/>
      <c r="M38" s="29"/>
    </row>
    <row r="39" spans="1:13" ht="17.25" customHeight="1" x14ac:dyDescent="0.2">
      <c r="A39" s="31" t="s">
        <v>20</v>
      </c>
      <c r="B39" s="11" t="s">
        <v>41</v>
      </c>
      <c r="C39" s="11"/>
      <c r="D39" s="11"/>
      <c r="E39" s="18" t="s">
        <v>15</v>
      </c>
      <c r="F39" s="11"/>
      <c r="G39" s="11"/>
      <c r="H39" s="54"/>
      <c r="I39" s="30" t="s">
        <v>109</v>
      </c>
      <c r="J39" s="11"/>
      <c r="K39" s="11"/>
      <c r="L39" s="11"/>
      <c r="M39" s="29"/>
    </row>
    <row r="40" spans="1:13" ht="17.25" customHeight="1" x14ac:dyDescent="0.2">
      <c r="A40" s="31" t="s">
        <v>35</v>
      </c>
      <c r="B40" s="11" t="s">
        <v>46</v>
      </c>
      <c r="C40" s="11"/>
      <c r="D40" s="18" t="s">
        <v>166</v>
      </c>
      <c r="E40" s="17" t="s">
        <v>15</v>
      </c>
      <c r="F40" s="18" t="s">
        <v>49</v>
      </c>
      <c r="G40" s="11"/>
      <c r="H40" s="54"/>
      <c r="I40" s="64" t="s">
        <v>164</v>
      </c>
      <c r="J40" s="17" t="s">
        <v>167</v>
      </c>
      <c r="K40" s="17" t="s">
        <v>168</v>
      </c>
      <c r="L40" s="11"/>
      <c r="M40" s="29"/>
    </row>
    <row r="41" spans="1:13" ht="17.25" customHeight="1" x14ac:dyDescent="0.2">
      <c r="A41" s="31" t="s">
        <v>19</v>
      </c>
      <c r="B41" s="11" t="s">
        <v>42</v>
      </c>
      <c r="C41" s="11"/>
      <c r="D41" s="11"/>
      <c r="E41" s="18" t="s">
        <v>15</v>
      </c>
      <c r="F41" s="11"/>
      <c r="G41" s="11"/>
      <c r="H41" s="54"/>
      <c r="I41" s="30" t="s">
        <v>110</v>
      </c>
      <c r="J41" s="11"/>
      <c r="K41" s="11"/>
      <c r="L41" s="11"/>
      <c r="M41" s="29"/>
    </row>
    <row r="42" spans="1:13" ht="17.25" customHeight="1" x14ac:dyDescent="0.2">
      <c r="A42" s="31" t="s">
        <v>19</v>
      </c>
      <c r="B42" s="11" t="s">
        <v>43</v>
      </c>
      <c r="C42" s="11"/>
      <c r="D42" s="11"/>
      <c r="E42" s="18" t="s">
        <v>15</v>
      </c>
      <c r="F42" s="11"/>
      <c r="G42" s="11"/>
      <c r="H42" s="54"/>
      <c r="I42" s="30" t="s">
        <v>111</v>
      </c>
      <c r="J42" s="11"/>
      <c r="K42" s="11"/>
      <c r="L42" s="11"/>
      <c r="M42" s="29"/>
    </row>
    <row r="43" spans="1:13" ht="17.25" customHeight="1" x14ac:dyDescent="0.2">
      <c r="A43" s="31" t="s">
        <v>35</v>
      </c>
      <c r="B43" s="11" t="s">
        <v>45</v>
      </c>
      <c r="C43" s="11"/>
      <c r="D43" s="18" t="s">
        <v>195</v>
      </c>
      <c r="E43" s="17" t="s">
        <v>15</v>
      </c>
      <c r="F43" s="11"/>
      <c r="G43" s="11"/>
      <c r="H43" s="54"/>
      <c r="I43" s="64" t="s">
        <v>165</v>
      </c>
      <c r="J43" s="17" t="s">
        <v>201</v>
      </c>
      <c r="K43" s="17" t="s">
        <v>168</v>
      </c>
      <c r="L43" s="11"/>
      <c r="M43" s="29"/>
    </row>
    <row r="44" spans="1:13" ht="17.25" customHeight="1" x14ac:dyDescent="0.2">
      <c r="A44" s="30" t="s">
        <v>35</v>
      </c>
      <c r="B44" s="17" t="s">
        <v>187</v>
      </c>
      <c r="C44" s="17"/>
      <c r="D44" s="18" t="s">
        <v>194</v>
      </c>
      <c r="E44" s="17" t="s">
        <v>15</v>
      </c>
      <c r="F44" s="17"/>
      <c r="G44" s="17"/>
      <c r="H44" s="82"/>
      <c r="I44" s="64" t="s">
        <v>188</v>
      </c>
      <c r="J44" s="17" t="s">
        <v>200</v>
      </c>
      <c r="K44" s="17" t="s">
        <v>168</v>
      </c>
      <c r="L44" s="17"/>
      <c r="M44" s="29"/>
    </row>
    <row r="45" spans="1:13" ht="17.25" customHeight="1" x14ac:dyDescent="0.2">
      <c r="A45" s="30" t="s">
        <v>35</v>
      </c>
      <c r="B45" s="17" t="s">
        <v>189</v>
      </c>
      <c r="C45" s="17"/>
      <c r="D45" s="18" t="s">
        <v>190</v>
      </c>
      <c r="E45" s="17" t="s">
        <v>15</v>
      </c>
      <c r="F45" s="17"/>
      <c r="G45" s="17"/>
      <c r="H45" s="82"/>
      <c r="I45" s="30" t="s">
        <v>191</v>
      </c>
      <c r="J45" s="17" t="s">
        <v>192</v>
      </c>
      <c r="K45" s="17" t="s">
        <v>168</v>
      </c>
      <c r="L45" s="17"/>
      <c r="M45" s="29"/>
    </row>
    <row r="46" spans="1:13" ht="17.25" customHeight="1" x14ac:dyDescent="0.2">
      <c r="A46" s="30" t="s">
        <v>35</v>
      </c>
      <c r="B46" s="83" t="s">
        <v>196</v>
      </c>
      <c r="C46" s="17"/>
      <c r="D46" s="18" t="s">
        <v>193</v>
      </c>
      <c r="E46" s="17" t="s">
        <v>15</v>
      </c>
      <c r="F46" s="17"/>
      <c r="G46" s="17"/>
      <c r="H46" s="82"/>
      <c r="I46" s="30" t="s">
        <v>198</v>
      </c>
      <c r="J46" s="17" t="s">
        <v>197</v>
      </c>
      <c r="K46" s="17" t="s">
        <v>168</v>
      </c>
      <c r="L46" s="17"/>
      <c r="M46" s="29"/>
    </row>
    <row r="47" spans="1:13" ht="17.25" customHeight="1" x14ac:dyDescent="0.2">
      <c r="A47" s="53" t="s">
        <v>17</v>
      </c>
      <c r="B47" s="11"/>
      <c r="C47" s="11"/>
      <c r="D47" s="11"/>
      <c r="E47" s="11"/>
      <c r="F47" s="11"/>
      <c r="G47" s="11"/>
      <c r="H47" s="54"/>
      <c r="I47" s="30"/>
      <c r="J47" s="11"/>
      <c r="K47" s="11"/>
      <c r="L47" s="11"/>
      <c r="M47" s="29"/>
    </row>
    <row r="49" spans="1:13" ht="17.25" customHeight="1" x14ac:dyDescent="0.2">
      <c r="A49" s="51" t="s">
        <v>12</v>
      </c>
      <c r="B49" s="14" t="s">
        <v>155</v>
      </c>
      <c r="C49" s="14"/>
      <c r="D49" s="14"/>
      <c r="E49" s="14"/>
      <c r="F49" s="14"/>
      <c r="G49" s="14"/>
      <c r="H49" s="26" t="s">
        <v>32</v>
      </c>
      <c r="I49" s="32" t="s">
        <v>117</v>
      </c>
      <c r="J49" s="14"/>
      <c r="K49" s="14"/>
      <c r="L49" s="14"/>
      <c r="M49" s="26"/>
    </row>
    <row r="50" spans="1:13" ht="17.25" customHeight="1" x14ac:dyDescent="0.2">
      <c r="A50" s="19" t="s">
        <v>156</v>
      </c>
      <c r="B50" s="14" t="s">
        <v>157</v>
      </c>
      <c r="C50" s="14"/>
      <c r="D50" s="14"/>
      <c r="E50" s="14"/>
      <c r="F50" s="14"/>
      <c r="G50" s="14"/>
      <c r="H50" s="26"/>
      <c r="I50" s="19" t="s">
        <v>158</v>
      </c>
      <c r="J50" s="14"/>
      <c r="K50" s="14" t="s">
        <v>159</v>
      </c>
      <c r="L50" s="14"/>
      <c r="M50" s="26"/>
    </row>
    <row r="51" spans="1:13" ht="17.25" customHeight="1" x14ac:dyDescent="0.2">
      <c r="A51" s="51" t="s">
        <v>17</v>
      </c>
      <c r="B51" s="14"/>
      <c r="C51" s="14"/>
      <c r="D51" s="14"/>
      <c r="E51" s="14"/>
      <c r="F51" s="14"/>
      <c r="G51" s="14"/>
      <c r="H51" s="26"/>
      <c r="I51" s="42"/>
      <c r="J51" s="14"/>
      <c r="K51" s="14"/>
      <c r="L51" s="14"/>
      <c r="M51" s="26"/>
    </row>
    <row r="52" spans="1:13" ht="17.25" customHeight="1" x14ac:dyDescent="0.2">
      <c r="A52" s="51" t="s">
        <v>12</v>
      </c>
      <c r="B52" s="14" t="s">
        <v>160</v>
      </c>
      <c r="C52" s="14"/>
      <c r="D52" s="14"/>
      <c r="E52" s="14"/>
      <c r="F52" s="14"/>
      <c r="G52" s="14"/>
      <c r="H52" s="26"/>
      <c r="I52" s="42"/>
      <c r="J52" s="14"/>
      <c r="K52" s="14"/>
      <c r="L52" s="14"/>
      <c r="M52" s="26"/>
    </row>
    <row r="53" spans="1:13" ht="17.25" customHeight="1" x14ac:dyDescent="0.2">
      <c r="A53" s="19" t="s">
        <v>34</v>
      </c>
      <c r="B53" s="14"/>
      <c r="C53" s="14"/>
      <c r="D53" s="14"/>
      <c r="E53" s="14"/>
      <c r="F53" s="14" t="s">
        <v>161</v>
      </c>
      <c r="G53" s="14"/>
      <c r="H53" s="26"/>
      <c r="I53" s="42" t="s">
        <v>162</v>
      </c>
      <c r="J53" s="14"/>
      <c r="K53" s="14"/>
      <c r="L53" s="14"/>
      <c r="M53" s="26"/>
    </row>
    <row r="54" spans="1:13" s="68" customFormat="1" ht="17.25" customHeight="1" x14ac:dyDescent="0.2">
      <c r="A54" s="67" t="s">
        <v>34</v>
      </c>
      <c r="B54" s="68" t="s">
        <v>163</v>
      </c>
      <c r="F54" s="68" t="s">
        <v>144</v>
      </c>
      <c r="I54" s="69" t="s">
        <v>199</v>
      </c>
      <c r="M54" s="70"/>
    </row>
    <row r="55" spans="1:13" ht="17.25" customHeight="1" thickBot="1" x14ac:dyDescent="0.25">
      <c r="A55" s="71" t="s">
        <v>17</v>
      </c>
      <c r="B55" s="72"/>
      <c r="C55" s="72"/>
      <c r="D55" s="72"/>
      <c r="E55" s="72"/>
      <c r="F55" s="72"/>
      <c r="G55" s="72"/>
      <c r="H55" s="73"/>
      <c r="I55" s="74"/>
      <c r="J55" s="72"/>
      <c r="K55" s="72"/>
      <c r="L55" s="72"/>
      <c r="M55" s="73"/>
    </row>
  </sheetData>
  <conditionalFormatting sqref="A1:A19 A23:A48 A56:A1048576">
    <cfRule type="expression" dxfId="11" priority="18">
      <formula>COUNTIF(A:A,"begin group")-COUNTIF(A:A,"end group")&lt;&gt;0</formula>
    </cfRule>
    <cfRule type="cellIs" dxfId="10" priority="59" operator="equal">
      <formula>"begin group"</formula>
    </cfRule>
    <cfRule type="cellIs" dxfId="9" priority="60" operator="equal">
      <formula>"end group"</formula>
    </cfRule>
  </conditionalFormatting>
  <conditionalFormatting sqref="A20:A22">
    <cfRule type="expression" dxfId="8" priority="7">
      <formula>COUNTIF(A:A,"begin group")-COUNTIF(A:A,"end group")&lt;&gt;0</formula>
    </cfRule>
    <cfRule type="cellIs" dxfId="7" priority="8" operator="equal">
      <formula>"begin group"</formula>
    </cfRule>
    <cfRule type="cellIs" dxfId="6" priority="9" operator="equal">
      <formula>"end group"</formula>
    </cfRule>
  </conditionalFormatting>
  <conditionalFormatting sqref="A12:M12 A49:XFD55">
    <cfRule type="cellIs" dxfId="5" priority="35" operator="equal">
      <formula>"begin group"</formula>
    </cfRule>
    <cfRule type="cellIs" dxfId="4" priority="36" operator="equal">
      <formula>"end group"</formula>
    </cfRule>
  </conditionalFormatting>
  <conditionalFormatting sqref="D40">
    <cfRule type="cellIs" dxfId="3" priority="10" operator="equal">
      <formula>"begin group"</formula>
    </cfRule>
    <cfRule type="cellIs" dxfId="2" priority="11" operator="equal">
      <formula>"end group"</formula>
    </cfRule>
  </conditionalFormatting>
  <conditionalFormatting sqref="D43">
    <cfRule type="cellIs" dxfId="1" priority="12" operator="equal">
      <formula>"begin group"</formula>
    </cfRule>
    <cfRule type="cellIs" dxfId="0" priority="13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38"/>
  <sheetViews>
    <sheetView workbookViewId="0">
      <pane ySplit="1" topLeftCell="A2" activePane="bottomLeft" state="frozen"/>
      <selection pane="bottomLeft" activeCell="I11" sqref="I11"/>
    </sheetView>
  </sheetViews>
  <sheetFormatPr defaultColWidth="17.42578125" defaultRowHeight="15" customHeight="1" x14ac:dyDescent="0.2"/>
  <cols>
    <col min="1" max="1" width="18.42578125" customWidth="1"/>
    <col min="2" max="2" width="8.42578125" style="2" bestFit="1" customWidth="1"/>
    <col min="3" max="3" width="36.85546875" customWidth="1"/>
  </cols>
  <sheetData>
    <row r="1" spans="1:3" ht="19.5" customHeight="1" x14ac:dyDescent="0.2">
      <c r="A1" s="56" t="s">
        <v>21</v>
      </c>
      <c r="B1" s="55" t="s">
        <v>1</v>
      </c>
      <c r="C1" s="56" t="s">
        <v>44</v>
      </c>
    </row>
    <row r="2" spans="1:3" x14ac:dyDescent="0.2">
      <c r="A2" s="2"/>
      <c r="B2" s="3"/>
      <c r="C2" s="2"/>
    </row>
    <row r="3" spans="1:3" ht="19.5" customHeight="1" x14ac:dyDescent="0.2">
      <c r="A3" s="2" t="s">
        <v>25</v>
      </c>
      <c r="B3" s="2">
        <v>1</v>
      </c>
      <c r="C3" s="2" t="s">
        <v>26</v>
      </c>
    </row>
    <row r="4" spans="1:3" ht="15.75" customHeight="1" x14ac:dyDescent="0.2">
      <c r="A4" s="2" t="s">
        <v>25</v>
      </c>
      <c r="B4" s="2">
        <v>2</v>
      </c>
      <c r="C4" s="2" t="s">
        <v>27</v>
      </c>
    </row>
    <row r="5" spans="1:3" x14ac:dyDescent="0.2">
      <c r="A5" s="2"/>
      <c r="B5" s="3"/>
      <c r="C5" s="2"/>
    </row>
    <row r="6" spans="1:3" ht="15.75" customHeight="1" x14ac:dyDescent="0.2">
      <c r="A6" s="2" t="s">
        <v>28</v>
      </c>
      <c r="B6" s="2">
        <v>1</v>
      </c>
      <c r="C6" s="2" t="s">
        <v>29</v>
      </c>
    </row>
    <row r="7" spans="1:3" ht="15.75" customHeight="1" x14ac:dyDescent="0.2">
      <c r="A7" s="2" t="s">
        <v>28</v>
      </c>
      <c r="B7" s="2">
        <v>2</v>
      </c>
      <c r="C7" s="2" t="s">
        <v>30</v>
      </c>
    </row>
    <row r="8" spans="1:3" ht="15.75" customHeight="1" x14ac:dyDescent="0.2">
      <c r="A8" s="2"/>
      <c r="C8" s="2"/>
    </row>
    <row r="9" spans="1:3" ht="15.75" customHeight="1" x14ac:dyDescent="0.2">
      <c r="A9" s="2" t="s">
        <v>148</v>
      </c>
      <c r="B9" s="2">
        <v>1</v>
      </c>
      <c r="C9" s="2" t="s">
        <v>149</v>
      </c>
    </row>
    <row r="10" spans="1:3" ht="15.75" customHeight="1" x14ac:dyDescent="0.2">
      <c r="A10" s="2" t="s">
        <v>148</v>
      </c>
      <c r="B10" s="2">
        <v>2</v>
      </c>
      <c r="C10" s="2" t="s">
        <v>150</v>
      </c>
    </row>
    <row r="11" spans="1:3" ht="15.75" customHeight="1" x14ac:dyDescent="0.2">
      <c r="A11" s="2" t="s">
        <v>148</v>
      </c>
      <c r="B11" s="2">
        <v>3</v>
      </c>
      <c r="C11" s="2" t="s">
        <v>151</v>
      </c>
    </row>
    <row r="12" spans="1:3" ht="15.75" customHeight="1" x14ac:dyDescent="0.2">
      <c r="A12" s="2" t="s">
        <v>148</v>
      </c>
      <c r="B12" s="2">
        <v>88</v>
      </c>
      <c r="C12" s="2" t="s">
        <v>152</v>
      </c>
    </row>
    <row r="13" spans="1:3" ht="15.75" customHeight="1" x14ac:dyDescent="0.2">
      <c r="A13" s="2"/>
      <c r="C13" s="2"/>
    </row>
    <row r="15" spans="1:3" ht="15" customHeight="1" x14ac:dyDescent="0.2">
      <c r="A15" s="2" t="s">
        <v>52</v>
      </c>
      <c r="B15" s="65">
        <v>1</v>
      </c>
      <c r="C15" s="5" t="s">
        <v>54</v>
      </c>
    </row>
    <row r="16" spans="1:3" ht="15" customHeight="1" x14ac:dyDescent="0.2">
      <c r="A16" s="2" t="s">
        <v>52</v>
      </c>
      <c r="B16" s="65">
        <v>2</v>
      </c>
      <c r="C16" s="5" t="s">
        <v>55</v>
      </c>
    </row>
    <row r="17" spans="1:3" ht="15" customHeight="1" x14ac:dyDescent="0.2">
      <c r="A17" s="2" t="s">
        <v>52</v>
      </c>
      <c r="B17" s="65">
        <v>3</v>
      </c>
      <c r="C17" s="5" t="s">
        <v>56</v>
      </c>
    </row>
    <row r="18" spans="1:3" ht="15" customHeight="1" x14ac:dyDescent="0.2">
      <c r="A18" s="2" t="s">
        <v>52</v>
      </c>
      <c r="B18" s="65">
        <v>4</v>
      </c>
      <c r="C18" s="5" t="s">
        <v>57</v>
      </c>
    </row>
    <row r="19" spans="1:3" ht="15" customHeight="1" x14ac:dyDescent="0.2">
      <c r="A19" s="2" t="s">
        <v>52</v>
      </c>
      <c r="B19" s="65">
        <v>5</v>
      </c>
      <c r="C19" s="5" t="s">
        <v>58</v>
      </c>
    </row>
    <row r="20" spans="1:3" ht="15" customHeight="1" x14ac:dyDescent="0.2">
      <c r="A20" s="2" t="s">
        <v>52</v>
      </c>
      <c r="B20" s="65">
        <v>6</v>
      </c>
      <c r="C20" s="5" t="s">
        <v>59</v>
      </c>
    </row>
    <row r="21" spans="1:3" ht="15" customHeight="1" x14ac:dyDescent="0.2">
      <c r="A21" s="2" t="s">
        <v>52</v>
      </c>
      <c r="B21" s="65">
        <v>7</v>
      </c>
      <c r="C21" s="5" t="s">
        <v>60</v>
      </c>
    </row>
    <row r="22" spans="1:3" ht="15" customHeight="1" x14ac:dyDescent="0.2">
      <c r="A22" s="2" t="s">
        <v>52</v>
      </c>
      <c r="B22" s="65">
        <v>8</v>
      </c>
      <c r="C22" s="5" t="s">
        <v>61</v>
      </c>
    </row>
    <row r="23" spans="1:3" ht="15" customHeight="1" x14ac:dyDescent="0.2">
      <c r="A23" s="2" t="s">
        <v>52</v>
      </c>
      <c r="B23" s="65">
        <v>9</v>
      </c>
      <c r="C23" s="5" t="s">
        <v>62</v>
      </c>
    </row>
    <row r="24" spans="1:3" ht="15" customHeight="1" x14ac:dyDescent="0.2">
      <c r="A24" s="2" t="s">
        <v>52</v>
      </c>
      <c r="B24" s="65">
        <v>10</v>
      </c>
      <c r="C24" s="5" t="s">
        <v>63</v>
      </c>
    </row>
    <row r="25" spans="1:3" ht="15" customHeight="1" x14ac:dyDescent="0.2">
      <c r="A25" s="2" t="s">
        <v>52</v>
      </c>
      <c r="B25" s="65">
        <v>11</v>
      </c>
      <c r="C25" s="5" t="s">
        <v>64</v>
      </c>
    </row>
    <row r="26" spans="1:3" ht="15" customHeight="1" x14ac:dyDescent="0.2">
      <c r="A26" s="2" t="s">
        <v>52</v>
      </c>
      <c r="B26" s="65">
        <v>12</v>
      </c>
      <c r="C26" s="5" t="s">
        <v>65</v>
      </c>
    </row>
    <row r="27" spans="1:3" ht="15" customHeight="1" x14ac:dyDescent="0.2">
      <c r="A27" s="2" t="s">
        <v>52</v>
      </c>
      <c r="B27" s="65">
        <v>13</v>
      </c>
      <c r="C27" s="5" t="s">
        <v>66</v>
      </c>
    </row>
    <row r="28" spans="1:3" ht="15" customHeight="1" x14ac:dyDescent="0.2">
      <c r="A28" s="2" t="s">
        <v>52</v>
      </c>
      <c r="B28" s="65">
        <v>14</v>
      </c>
      <c r="C28" s="5" t="s">
        <v>67</v>
      </c>
    </row>
    <row r="29" spans="1:3" ht="15" customHeight="1" x14ac:dyDescent="0.2">
      <c r="A29" s="2" t="s">
        <v>52</v>
      </c>
      <c r="B29" s="65">
        <v>15</v>
      </c>
      <c r="C29" s="5" t="s">
        <v>68</v>
      </c>
    </row>
    <row r="30" spans="1:3" ht="15" customHeight="1" x14ac:dyDescent="0.2">
      <c r="A30" s="2" t="s">
        <v>52</v>
      </c>
      <c r="B30" s="65">
        <v>16</v>
      </c>
      <c r="C30" s="5" t="s">
        <v>69</v>
      </c>
    </row>
    <row r="31" spans="1:3" ht="15" customHeight="1" x14ac:dyDescent="0.2">
      <c r="A31" s="2" t="s">
        <v>52</v>
      </c>
      <c r="B31" s="65">
        <v>17</v>
      </c>
      <c r="C31" s="5" t="s">
        <v>70</v>
      </c>
    </row>
    <row r="32" spans="1:3" ht="15" customHeight="1" x14ac:dyDescent="0.2">
      <c r="A32" s="2" t="s">
        <v>52</v>
      </c>
      <c r="B32" s="65">
        <v>18</v>
      </c>
      <c r="C32" s="5" t="s">
        <v>71</v>
      </c>
    </row>
    <row r="33" spans="1:3" ht="15" customHeight="1" x14ac:dyDescent="0.2">
      <c r="A33" s="2" t="s">
        <v>52</v>
      </c>
      <c r="B33" s="65">
        <v>19</v>
      </c>
      <c r="C33" s="5" t="s">
        <v>72</v>
      </c>
    </row>
    <row r="34" spans="1:3" ht="15" customHeight="1" x14ac:dyDescent="0.2">
      <c r="A34" s="2" t="s">
        <v>52</v>
      </c>
      <c r="B34" s="65">
        <v>20</v>
      </c>
      <c r="C34" s="5" t="s">
        <v>73</v>
      </c>
    </row>
    <row r="35" spans="1:3" ht="15" customHeight="1" x14ac:dyDescent="0.2">
      <c r="A35" s="2" t="s">
        <v>52</v>
      </c>
      <c r="B35" s="65">
        <v>21</v>
      </c>
      <c r="C35" s="5" t="s">
        <v>74</v>
      </c>
    </row>
    <row r="36" spans="1:3" ht="15" customHeight="1" x14ac:dyDescent="0.2">
      <c r="A36" s="2" t="s">
        <v>52</v>
      </c>
      <c r="B36" s="65">
        <v>22</v>
      </c>
      <c r="C36" s="5" t="s">
        <v>75</v>
      </c>
    </row>
    <row r="37" spans="1:3" ht="15" customHeight="1" x14ac:dyDescent="0.2">
      <c r="A37" s="2" t="s">
        <v>52</v>
      </c>
      <c r="B37" s="65">
        <v>23</v>
      </c>
      <c r="C37" s="5" t="s">
        <v>76</v>
      </c>
    </row>
    <row r="38" spans="1:3" ht="15" customHeight="1" x14ac:dyDescent="0.2">
      <c r="A38" s="2" t="s">
        <v>52</v>
      </c>
      <c r="B38" s="65">
        <v>24</v>
      </c>
      <c r="C38" s="5" t="s">
        <v>77</v>
      </c>
    </row>
    <row r="39" spans="1:3" ht="15" customHeight="1" x14ac:dyDescent="0.2">
      <c r="A39" s="2" t="s">
        <v>52</v>
      </c>
      <c r="B39" s="65">
        <v>25</v>
      </c>
      <c r="C39" s="5" t="s">
        <v>78</v>
      </c>
    </row>
    <row r="40" spans="1:3" ht="15" customHeight="1" x14ac:dyDescent="0.2">
      <c r="A40" s="2" t="s">
        <v>52</v>
      </c>
      <c r="B40" s="65">
        <v>26</v>
      </c>
      <c r="C40" s="5" t="s">
        <v>79</v>
      </c>
    </row>
    <row r="41" spans="1:3" ht="15" customHeight="1" x14ac:dyDescent="0.2">
      <c r="A41" s="2" t="s">
        <v>52</v>
      </c>
      <c r="B41" s="65">
        <v>27</v>
      </c>
      <c r="C41" s="5" t="s">
        <v>80</v>
      </c>
    </row>
    <row r="42" spans="1:3" ht="15" customHeight="1" x14ac:dyDescent="0.2">
      <c r="A42" s="2" t="s">
        <v>52</v>
      </c>
      <c r="B42" s="65">
        <v>28</v>
      </c>
      <c r="C42" s="5" t="s">
        <v>81</v>
      </c>
    </row>
    <row r="43" spans="1:3" ht="15" customHeight="1" x14ac:dyDescent="0.2">
      <c r="A43" s="2" t="s">
        <v>52</v>
      </c>
      <c r="B43" s="65">
        <v>29</v>
      </c>
      <c r="C43" s="5" t="s">
        <v>82</v>
      </c>
    </row>
    <row r="44" spans="1:3" ht="15" customHeight="1" x14ac:dyDescent="0.2">
      <c r="A44" s="2" t="s">
        <v>52</v>
      </c>
      <c r="B44" s="65">
        <v>30</v>
      </c>
      <c r="C44" s="5" t="s">
        <v>83</v>
      </c>
    </row>
    <row r="45" spans="1:3" ht="15" customHeight="1" x14ac:dyDescent="0.2">
      <c r="A45" s="2" t="s">
        <v>52</v>
      </c>
      <c r="B45" s="65">
        <v>31</v>
      </c>
      <c r="C45" s="5" t="s">
        <v>84</v>
      </c>
    </row>
    <row r="46" spans="1:3" ht="15" customHeight="1" x14ac:dyDescent="0.2">
      <c r="A46" s="2" t="s">
        <v>52</v>
      </c>
      <c r="B46" s="65">
        <v>77</v>
      </c>
      <c r="C46" s="5" t="s">
        <v>33</v>
      </c>
    </row>
    <row r="47" spans="1:3" ht="15" customHeight="1" x14ac:dyDescent="0.2">
      <c r="C47" s="6"/>
    </row>
    <row r="48" spans="1:3" ht="15" customHeight="1" x14ac:dyDescent="0.2">
      <c r="A48" s="2" t="s">
        <v>53</v>
      </c>
      <c r="B48" s="65">
        <v>1</v>
      </c>
      <c r="C48" s="5" t="s">
        <v>85</v>
      </c>
    </row>
    <row r="49" spans="1:3" ht="15" customHeight="1" x14ac:dyDescent="0.2">
      <c r="A49" s="2" t="s">
        <v>53</v>
      </c>
      <c r="B49" s="65">
        <v>2</v>
      </c>
      <c r="C49" s="5" t="s">
        <v>86</v>
      </c>
    </row>
    <row r="50" spans="1:3" ht="15" customHeight="1" x14ac:dyDescent="0.2">
      <c r="A50" s="2" t="s">
        <v>53</v>
      </c>
      <c r="B50" s="65">
        <v>3</v>
      </c>
      <c r="C50" s="5" t="s">
        <v>87</v>
      </c>
    </row>
    <row r="51" spans="1:3" ht="15" customHeight="1" x14ac:dyDescent="0.2">
      <c r="A51" s="2" t="s">
        <v>53</v>
      </c>
      <c r="B51" s="65">
        <v>4</v>
      </c>
      <c r="C51" s="5" t="s">
        <v>88</v>
      </c>
    </row>
    <row r="52" spans="1:3" ht="15" customHeight="1" x14ac:dyDescent="0.2">
      <c r="A52" s="2" t="s">
        <v>53</v>
      </c>
      <c r="B52" s="65">
        <v>5</v>
      </c>
      <c r="C52" s="5" t="s">
        <v>89</v>
      </c>
    </row>
    <row r="53" spans="1:3" ht="15" customHeight="1" x14ac:dyDescent="0.2">
      <c r="A53" s="2" t="s">
        <v>53</v>
      </c>
      <c r="B53" s="65">
        <v>6</v>
      </c>
      <c r="C53" s="5" t="s">
        <v>90</v>
      </c>
    </row>
    <row r="54" spans="1:3" ht="15" customHeight="1" x14ac:dyDescent="0.2">
      <c r="A54" s="2" t="s">
        <v>53</v>
      </c>
      <c r="B54" s="65">
        <v>7</v>
      </c>
      <c r="C54" s="5" t="s">
        <v>91</v>
      </c>
    </row>
    <row r="55" spans="1:3" ht="15" customHeight="1" x14ac:dyDescent="0.2">
      <c r="A55" s="2" t="s">
        <v>53</v>
      </c>
      <c r="B55" s="65">
        <v>8</v>
      </c>
      <c r="C55" s="5" t="s">
        <v>92</v>
      </c>
    </row>
    <row r="56" spans="1:3" ht="15" customHeight="1" x14ac:dyDescent="0.2">
      <c r="A56" s="2" t="s">
        <v>53</v>
      </c>
      <c r="B56" s="65">
        <v>9</v>
      </c>
      <c r="C56" s="5" t="s">
        <v>93</v>
      </c>
    </row>
    <row r="57" spans="1:3" ht="15" customHeight="1" x14ac:dyDescent="0.2">
      <c r="A57" s="2" t="s">
        <v>53</v>
      </c>
      <c r="B57" s="65">
        <v>10</v>
      </c>
      <c r="C57" s="5" t="s">
        <v>94</v>
      </c>
    </row>
    <row r="58" spans="1:3" ht="15" customHeight="1" x14ac:dyDescent="0.2">
      <c r="A58" s="2" t="s">
        <v>53</v>
      </c>
      <c r="B58" s="65">
        <v>11</v>
      </c>
      <c r="C58" s="5" t="s">
        <v>95</v>
      </c>
    </row>
    <row r="59" spans="1:3" ht="15" customHeight="1" x14ac:dyDescent="0.2">
      <c r="A59" s="2" t="s">
        <v>53</v>
      </c>
      <c r="B59" s="65">
        <v>12</v>
      </c>
      <c r="C59" s="5" t="s">
        <v>96</v>
      </c>
    </row>
    <row r="60" spans="1:3" ht="15" customHeight="1" x14ac:dyDescent="0.2">
      <c r="A60" s="2" t="s">
        <v>53</v>
      </c>
      <c r="B60" s="65">
        <v>77</v>
      </c>
      <c r="C60" s="5" t="s">
        <v>33</v>
      </c>
    </row>
    <row r="61" spans="1:3" ht="15" customHeight="1" x14ac:dyDescent="0.2">
      <c r="A61" s="2"/>
      <c r="B61" s="5"/>
      <c r="C61" s="6"/>
    </row>
    <row r="62" spans="1:3" ht="15" customHeight="1" x14ac:dyDescent="0.2">
      <c r="A62" s="7" t="str">
        <f t="shared" ref="A62:A118" ca="1" si="0">IF(OR(B62="", B62="Formula"),"","time_yyyy")</f>
        <v>time_yyyy</v>
      </c>
      <c r="B62" s="7">
        <f ca="1">YEAR(TODAY())-survey!G9-1</f>
        <v>1955</v>
      </c>
      <c r="C62" s="8">
        <f ca="1">IF(B62=7777,"Don't know",B62)</f>
        <v>1955</v>
      </c>
    </row>
    <row r="63" spans="1:3" ht="15" customHeight="1" x14ac:dyDescent="0.2">
      <c r="A63" s="7" t="str">
        <f t="shared" ca="1" si="0"/>
        <v>time_yyyy</v>
      </c>
      <c r="B63" s="7">
        <f ca="1">IF(COUNT(B$62:B62)&gt;(survey!G$9-survey!G$8+2),IF(COUNTIF(B$62:B62,7777)=0,7777,"Formula"),B62+1)</f>
        <v>1956</v>
      </c>
      <c r="C63" s="8">
        <f t="shared" ref="C63:C126" ca="1" si="1">IF(B63=7777,"Don't know",B63)</f>
        <v>1956</v>
      </c>
    </row>
    <row r="64" spans="1:3" ht="15" customHeight="1" x14ac:dyDescent="0.2">
      <c r="A64" s="7" t="str">
        <f t="shared" ca="1" si="0"/>
        <v>time_yyyy</v>
      </c>
      <c r="B64" s="7">
        <f ca="1">IF(COUNT(B$62:B63)&gt;(survey!G$9-survey!G$8+2),IF(COUNTIF(B$62:B63,7777)=0,7777,"Formula"),B63+1)</f>
        <v>1957</v>
      </c>
      <c r="C64" s="8">
        <f t="shared" ca="1" si="1"/>
        <v>1957</v>
      </c>
    </row>
    <row r="65" spans="1:3" ht="15" customHeight="1" x14ac:dyDescent="0.2">
      <c r="A65" s="7" t="str">
        <f t="shared" ca="1" si="0"/>
        <v>time_yyyy</v>
      </c>
      <c r="B65" s="7">
        <f ca="1">IF(COUNT(B$62:B64)&gt;(survey!G$9-survey!G$8+2),IF(COUNTIF(B$62:B64,7777)=0,7777,"Formula"),B64+1)</f>
        <v>1958</v>
      </c>
      <c r="C65" s="8">
        <f t="shared" ca="1" si="1"/>
        <v>1958</v>
      </c>
    </row>
    <row r="66" spans="1:3" ht="15" customHeight="1" x14ac:dyDescent="0.2">
      <c r="A66" s="7" t="str">
        <f t="shared" ca="1" si="0"/>
        <v>time_yyyy</v>
      </c>
      <c r="B66" s="7">
        <f ca="1">IF(COUNT(B$62:B65)&gt;(survey!G$9-survey!G$8+2),IF(COUNTIF(B$62:B65,7777)=0,7777,"Formula"),B65+1)</f>
        <v>1959</v>
      </c>
      <c r="C66" s="8">
        <f t="shared" ca="1" si="1"/>
        <v>1959</v>
      </c>
    </row>
    <row r="67" spans="1:3" ht="15" customHeight="1" x14ac:dyDescent="0.2">
      <c r="A67" s="7" t="str">
        <f t="shared" ca="1" si="0"/>
        <v>time_yyyy</v>
      </c>
      <c r="B67" s="7">
        <f ca="1">IF(COUNT(B$62:B66)&gt;(survey!G$9-survey!G$8+2),IF(COUNTIF(B$62:B66,7777)=0,7777,"Formula"),B66+1)</f>
        <v>1960</v>
      </c>
      <c r="C67" s="8">
        <f t="shared" ca="1" si="1"/>
        <v>1960</v>
      </c>
    </row>
    <row r="68" spans="1:3" ht="15" customHeight="1" x14ac:dyDescent="0.2">
      <c r="A68" s="7" t="str">
        <f t="shared" ca="1" si="0"/>
        <v>time_yyyy</v>
      </c>
      <c r="B68" s="7">
        <f ca="1">IF(COUNT(B$62:B67)&gt;(survey!G$9-survey!G$8+2),IF(COUNTIF(B$62:B67,7777)=0,7777,"Formula"),B67+1)</f>
        <v>1961</v>
      </c>
      <c r="C68" s="8">
        <f t="shared" ca="1" si="1"/>
        <v>1961</v>
      </c>
    </row>
    <row r="69" spans="1:3" ht="15" customHeight="1" x14ac:dyDescent="0.2">
      <c r="A69" s="7" t="str">
        <f t="shared" ca="1" si="0"/>
        <v>time_yyyy</v>
      </c>
      <c r="B69" s="7">
        <f ca="1">IF(COUNT(B$62:B68)&gt;(survey!G$9-survey!G$8+2),IF(COUNTIF(B$62:B68,7777)=0,7777,"Formula"),B68+1)</f>
        <v>1962</v>
      </c>
      <c r="C69" s="8">
        <f t="shared" ca="1" si="1"/>
        <v>1962</v>
      </c>
    </row>
    <row r="70" spans="1:3" ht="15" customHeight="1" x14ac:dyDescent="0.2">
      <c r="A70" s="7" t="str">
        <f t="shared" ca="1" si="0"/>
        <v>time_yyyy</v>
      </c>
      <c r="B70" s="7">
        <f ca="1">IF(COUNT(B$62:B69)&gt;(survey!G$9-survey!G$8+2),IF(COUNTIF(B$62:B69,7777)=0,7777,"Formula"),B69+1)</f>
        <v>1963</v>
      </c>
      <c r="C70" s="8">
        <f t="shared" ca="1" si="1"/>
        <v>1963</v>
      </c>
    </row>
    <row r="71" spans="1:3" ht="15" customHeight="1" x14ac:dyDescent="0.2">
      <c r="A71" s="7" t="str">
        <f t="shared" ca="1" si="0"/>
        <v>time_yyyy</v>
      </c>
      <c r="B71" s="7">
        <f ca="1">IF(COUNT(B$62:B70)&gt;(survey!G$9-survey!G$8+2),IF(COUNTIF(B$62:B70,7777)=0,7777,"Formula"),B70+1)</f>
        <v>1964</v>
      </c>
      <c r="C71" s="8">
        <f t="shared" ca="1" si="1"/>
        <v>1964</v>
      </c>
    </row>
    <row r="72" spans="1:3" ht="15" customHeight="1" x14ac:dyDescent="0.2">
      <c r="A72" s="7" t="str">
        <f t="shared" ca="1" si="0"/>
        <v>time_yyyy</v>
      </c>
      <c r="B72" s="7">
        <f ca="1">IF(COUNT(B$62:B71)&gt;(survey!G$9-survey!G$8+2),IF(COUNTIF(B$62:B71,7777)=0,7777,"Formula"),B71+1)</f>
        <v>1965</v>
      </c>
      <c r="C72" s="8">
        <f t="shared" ca="1" si="1"/>
        <v>1965</v>
      </c>
    </row>
    <row r="73" spans="1:3" ht="15" customHeight="1" x14ac:dyDescent="0.2">
      <c r="A73" s="7" t="str">
        <f t="shared" ca="1" si="0"/>
        <v>time_yyyy</v>
      </c>
      <c r="B73" s="7">
        <f ca="1">IF(COUNT(B$62:B72)&gt;(survey!G$9-survey!G$8+2),IF(COUNTIF(B$62:B72,7777)=0,7777,"Formula"),B72+1)</f>
        <v>1966</v>
      </c>
      <c r="C73" s="8">
        <f t="shared" ca="1" si="1"/>
        <v>1966</v>
      </c>
    </row>
    <row r="74" spans="1:3" ht="15" customHeight="1" x14ac:dyDescent="0.2">
      <c r="A74" s="7" t="str">
        <f t="shared" ca="1" si="0"/>
        <v>time_yyyy</v>
      </c>
      <c r="B74" s="7">
        <f ca="1">IF(COUNT(B$62:B73)&gt;(survey!G$9-survey!G$8+2),IF(COUNTIF(B$62:B73,7777)=0,7777,"Formula"),B73+1)</f>
        <v>1967</v>
      </c>
      <c r="C74" s="8">
        <f t="shared" ca="1" si="1"/>
        <v>1967</v>
      </c>
    </row>
    <row r="75" spans="1:3" ht="15" customHeight="1" x14ac:dyDescent="0.2">
      <c r="A75" s="7" t="str">
        <f t="shared" ca="1" si="0"/>
        <v>time_yyyy</v>
      </c>
      <c r="B75" s="7">
        <f ca="1">IF(COUNT(B$62:B74)&gt;(survey!G$9-survey!G$8+2),IF(COUNTIF(B$62:B74,7777)=0,7777,"Formula"),B74+1)</f>
        <v>1968</v>
      </c>
      <c r="C75" s="8">
        <f t="shared" ca="1" si="1"/>
        <v>1968</v>
      </c>
    </row>
    <row r="76" spans="1:3" ht="15" customHeight="1" x14ac:dyDescent="0.2">
      <c r="A76" s="7" t="str">
        <f t="shared" ca="1" si="0"/>
        <v>time_yyyy</v>
      </c>
      <c r="B76" s="7">
        <f ca="1">IF(COUNT(B$62:B75)&gt;(survey!G$9-survey!G$8+2),IF(COUNTIF(B$62:B75,7777)=0,7777,"Formula"),B75+1)</f>
        <v>1969</v>
      </c>
      <c r="C76" s="8">
        <f t="shared" ca="1" si="1"/>
        <v>1969</v>
      </c>
    </row>
    <row r="77" spans="1:3" ht="15" customHeight="1" x14ac:dyDescent="0.2">
      <c r="A77" s="7" t="str">
        <f t="shared" ca="1" si="0"/>
        <v>time_yyyy</v>
      </c>
      <c r="B77" s="7">
        <f ca="1">IF(COUNT(B$62:B76)&gt;(survey!G$9-survey!G$8+2),IF(COUNTIF(B$62:B76,7777)=0,7777,"Formula"),B76+1)</f>
        <v>1970</v>
      </c>
      <c r="C77" s="8">
        <f t="shared" ca="1" si="1"/>
        <v>1970</v>
      </c>
    </row>
    <row r="78" spans="1:3" ht="15" customHeight="1" x14ac:dyDescent="0.2">
      <c r="A78" s="7" t="str">
        <f t="shared" ca="1" si="0"/>
        <v>time_yyyy</v>
      </c>
      <c r="B78" s="7">
        <f ca="1">IF(COUNT(B$62:B77)&gt;(survey!G$9-survey!G$8+2),IF(COUNTIF(B$62:B77,7777)=0,7777,"Formula"),B77+1)</f>
        <v>1971</v>
      </c>
      <c r="C78" s="8">
        <f t="shared" ca="1" si="1"/>
        <v>1971</v>
      </c>
    </row>
    <row r="79" spans="1:3" ht="15" customHeight="1" x14ac:dyDescent="0.2">
      <c r="A79" s="7" t="str">
        <f t="shared" ca="1" si="0"/>
        <v>time_yyyy</v>
      </c>
      <c r="B79" s="7">
        <f ca="1">IF(COUNT(B$62:B78)&gt;(survey!G$9-survey!G$8+2),IF(COUNTIF(B$62:B78,7777)=0,7777,"Formula"),B78+1)</f>
        <v>1972</v>
      </c>
      <c r="C79" s="8">
        <f t="shared" ca="1" si="1"/>
        <v>1972</v>
      </c>
    </row>
    <row r="80" spans="1:3" ht="15" customHeight="1" x14ac:dyDescent="0.2">
      <c r="A80" s="7" t="str">
        <f t="shared" ca="1" si="0"/>
        <v>time_yyyy</v>
      </c>
      <c r="B80" s="7">
        <f ca="1">IF(COUNT(B$62:B79)&gt;(survey!G$9-survey!G$8+2),IF(COUNTIF(B$62:B79,7777)=0,7777,"Formula"),B79+1)</f>
        <v>1973</v>
      </c>
      <c r="C80" s="8">
        <f t="shared" ca="1" si="1"/>
        <v>1973</v>
      </c>
    </row>
    <row r="81" spans="1:3" ht="15" customHeight="1" x14ac:dyDescent="0.2">
      <c r="A81" s="7" t="str">
        <f t="shared" ca="1" si="0"/>
        <v>time_yyyy</v>
      </c>
      <c r="B81" s="7">
        <f ca="1">IF(COUNT(B$62:B80)&gt;(survey!G$9-survey!G$8+2),IF(COUNTIF(B$62:B80,7777)=0,7777,"Formula"),B80+1)</f>
        <v>1974</v>
      </c>
      <c r="C81" s="8">
        <f t="shared" ca="1" si="1"/>
        <v>1974</v>
      </c>
    </row>
    <row r="82" spans="1:3" ht="15" customHeight="1" x14ac:dyDescent="0.2">
      <c r="A82" s="7" t="str">
        <f t="shared" ca="1" si="0"/>
        <v>time_yyyy</v>
      </c>
      <c r="B82" s="7">
        <f ca="1">IF(COUNT(B$62:B81)&gt;(survey!G$9-survey!G$8+2),IF(COUNTIF(B$62:B81,7777)=0,7777,"Formula"),B81+1)</f>
        <v>1975</v>
      </c>
      <c r="C82" s="8">
        <f t="shared" ca="1" si="1"/>
        <v>1975</v>
      </c>
    </row>
    <row r="83" spans="1:3" ht="15" customHeight="1" x14ac:dyDescent="0.2">
      <c r="A83" s="7" t="str">
        <f t="shared" ca="1" si="0"/>
        <v>time_yyyy</v>
      </c>
      <c r="B83" s="7">
        <f ca="1">IF(COUNT(B$62:B82)&gt;(survey!G$9-survey!G$8+2),IF(COUNTIF(B$62:B82,7777)=0,7777,"Formula"),B82+1)</f>
        <v>1976</v>
      </c>
      <c r="C83" s="8">
        <f t="shared" ca="1" si="1"/>
        <v>1976</v>
      </c>
    </row>
    <row r="84" spans="1:3" ht="15" customHeight="1" x14ac:dyDescent="0.2">
      <c r="A84" s="7" t="str">
        <f t="shared" ca="1" si="0"/>
        <v>time_yyyy</v>
      </c>
      <c r="B84" s="7">
        <f ca="1">IF(COUNT(B$62:B83)&gt;(survey!G$9-survey!G$8+2),IF(COUNTIF(B$62:B83,7777)=0,7777,"Formula"),B83+1)</f>
        <v>1977</v>
      </c>
      <c r="C84" s="8">
        <f t="shared" ca="1" si="1"/>
        <v>1977</v>
      </c>
    </row>
    <row r="85" spans="1:3" ht="15" customHeight="1" x14ac:dyDescent="0.2">
      <c r="A85" s="7" t="str">
        <f t="shared" ca="1" si="0"/>
        <v>time_yyyy</v>
      </c>
      <c r="B85" s="7">
        <f ca="1">IF(COUNT(B$62:B84)&gt;(survey!G$9-survey!G$8+2),IF(COUNTIF(B$62:B84,7777)=0,7777,"Formula"),B84+1)</f>
        <v>1978</v>
      </c>
      <c r="C85" s="8">
        <f t="shared" ca="1" si="1"/>
        <v>1978</v>
      </c>
    </row>
    <row r="86" spans="1:3" ht="15" customHeight="1" x14ac:dyDescent="0.2">
      <c r="A86" s="7" t="str">
        <f t="shared" ca="1" si="0"/>
        <v>time_yyyy</v>
      </c>
      <c r="B86" s="7">
        <f ca="1">IF(COUNT(B$62:B85)&gt;(survey!G$9-survey!G$8+2),IF(COUNTIF(B$62:B85,7777)=0,7777,"Formula"),B85+1)</f>
        <v>1979</v>
      </c>
      <c r="C86" s="8">
        <f t="shared" ca="1" si="1"/>
        <v>1979</v>
      </c>
    </row>
    <row r="87" spans="1:3" ht="15" customHeight="1" x14ac:dyDescent="0.2">
      <c r="A87" s="7" t="str">
        <f t="shared" ca="1" si="0"/>
        <v>time_yyyy</v>
      </c>
      <c r="B87" s="7">
        <f ca="1">IF(COUNT(B$62:B86)&gt;(survey!G$9-survey!G$8+2),IF(COUNTIF(B$62:B86,7777)=0,7777,"Formula"),B86+1)</f>
        <v>1980</v>
      </c>
      <c r="C87" s="8">
        <f t="shared" ca="1" si="1"/>
        <v>1980</v>
      </c>
    </row>
    <row r="88" spans="1:3" ht="15" customHeight="1" x14ac:dyDescent="0.2">
      <c r="A88" s="7" t="str">
        <f t="shared" ca="1" si="0"/>
        <v>time_yyyy</v>
      </c>
      <c r="B88" s="7">
        <f ca="1">IF(COUNT(B$62:B87)&gt;(survey!G$9-survey!G$8+2),IF(COUNTIF(B$62:B87,7777)=0,7777,"Formula"),B87+1)</f>
        <v>1981</v>
      </c>
      <c r="C88" s="8">
        <f t="shared" ca="1" si="1"/>
        <v>1981</v>
      </c>
    </row>
    <row r="89" spans="1:3" ht="15" customHeight="1" x14ac:dyDescent="0.2">
      <c r="A89" s="7" t="str">
        <f t="shared" ca="1" si="0"/>
        <v>time_yyyy</v>
      </c>
      <c r="B89" s="7">
        <f ca="1">IF(COUNT(B$62:B88)&gt;(survey!G$9-survey!G$8+2),IF(COUNTIF(B$62:B88,7777)=0,7777,"Formula"),B88+1)</f>
        <v>1982</v>
      </c>
      <c r="C89" s="8">
        <f t="shared" ca="1" si="1"/>
        <v>1982</v>
      </c>
    </row>
    <row r="90" spans="1:3" ht="15" customHeight="1" x14ac:dyDescent="0.2">
      <c r="A90" s="7" t="str">
        <f t="shared" ca="1" si="0"/>
        <v>time_yyyy</v>
      </c>
      <c r="B90" s="7">
        <f ca="1">IF(COUNT(B$62:B89)&gt;(survey!G$9-survey!G$8+2),IF(COUNTIF(B$62:B89,7777)=0,7777,"Formula"),B89+1)</f>
        <v>1983</v>
      </c>
      <c r="C90" s="8">
        <f t="shared" ca="1" si="1"/>
        <v>1983</v>
      </c>
    </row>
    <row r="91" spans="1:3" ht="15" customHeight="1" x14ac:dyDescent="0.2">
      <c r="A91" s="7" t="str">
        <f t="shared" ca="1" si="0"/>
        <v>time_yyyy</v>
      </c>
      <c r="B91" s="7">
        <f ca="1">IF(COUNT(B$62:B90)&gt;(survey!G$9-survey!G$8+2),IF(COUNTIF(B$62:B90,7777)=0,7777,"Formula"),B90+1)</f>
        <v>1984</v>
      </c>
      <c r="C91" s="8">
        <f t="shared" ca="1" si="1"/>
        <v>1984</v>
      </c>
    </row>
    <row r="92" spans="1:3" ht="15" customHeight="1" x14ac:dyDescent="0.2">
      <c r="A92" s="7" t="str">
        <f t="shared" ca="1" si="0"/>
        <v>time_yyyy</v>
      </c>
      <c r="B92" s="7">
        <f ca="1">IF(COUNT(B$62:B91)&gt;(survey!G$9-survey!G$8+2),IF(COUNTIF(B$62:B91,7777)=0,7777,"Formula"),B91+1)</f>
        <v>1985</v>
      </c>
      <c r="C92" s="8">
        <f t="shared" ca="1" si="1"/>
        <v>1985</v>
      </c>
    </row>
    <row r="93" spans="1:3" ht="15" customHeight="1" x14ac:dyDescent="0.2">
      <c r="A93" s="7" t="str">
        <f t="shared" ca="1" si="0"/>
        <v>time_yyyy</v>
      </c>
      <c r="B93" s="7">
        <f ca="1">IF(COUNT(B$62:B92)&gt;(survey!G$9-survey!G$8+2),IF(COUNTIF(B$62:B92,7777)=0,7777,"Formula"),B92+1)</f>
        <v>1986</v>
      </c>
      <c r="C93" s="8">
        <f t="shared" ca="1" si="1"/>
        <v>1986</v>
      </c>
    </row>
    <row r="94" spans="1:3" ht="15" customHeight="1" x14ac:dyDescent="0.2">
      <c r="A94" s="7" t="str">
        <f t="shared" ca="1" si="0"/>
        <v>time_yyyy</v>
      </c>
      <c r="B94" s="7">
        <f ca="1">IF(COUNT(B$62:B93)&gt;(survey!G$9-survey!G$8+2),IF(COUNTIF(B$62:B93,7777)=0,7777,"Formula"),B93+1)</f>
        <v>1987</v>
      </c>
      <c r="C94" s="8">
        <f t="shared" ca="1" si="1"/>
        <v>1987</v>
      </c>
    </row>
    <row r="95" spans="1:3" ht="15" customHeight="1" x14ac:dyDescent="0.2">
      <c r="A95" s="7" t="str">
        <f t="shared" ca="1" si="0"/>
        <v>time_yyyy</v>
      </c>
      <c r="B95" s="7">
        <f ca="1">IF(COUNT(B$62:B94)&gt;(survey!G$9-survey!G$8+2),IF(COUNTIF(B$62:B94,7777)=0,7777,"Formula"),B94+1)</f>
        <v>1988</v>
      </c>
      <c r="C95" s="8">
        <f t="shared" ca="1" si="1"/>
        <v>1988</v>
      </c>
    </row>
    <row r="96" spans="1:3" ht="15" customHeight="1" x14ac:dyDescent="0.2">
      <c r="A96" s="7" t="str">
        <f t="shared" ca="1" si="0"/>
        <v>time_yyyy</v>
      </c>
      <c r="B96" s="7">
        <f ca="1">IF(COUNT(B$62:B95)&gt;(survey!G$9-survey!G$8+2),IF(COUNTIF(B$62:B95,7777)=0,7777,"Formula"),B95+1)</f>
        <v>1989</v>
      </c>
      <c r="C96" s="8">
        <f t="shared" ca="1" si="1"/>
        <v>1989</v>
      </c>
    </row>
    <row r="97" spans="1:3" ht="15" customHeight="1" x14ac:dyDescent="0.2">
      <c r="A97" s="7" t="str">
        <f t="shared" ca="1" si="0"/>
        <v>time_yyyy</v>
      </c>
      <c r="B97" s="7">
        <f ca="1">IF(COUNT(B$62:B96)&gt;(survey!G$9-survey!G$8+2),IF(COUNTIF(B$62:B96,7777)=0,7777,"Formula"),B96+1)</f>
        <v>1990</v>
      </c>
      <c r="C97" s="8">
        <f t="shared" ca="1" si="1"/>
        <v>1990</v>
      </c>
    </row>
    <row r="98" spans="1:3" ht="15" customHeight="1" x14ac:dyDescent="0.2">
      <c r="A98" s="7" t="str">
        <f t="shared" ca="1" si="0"/>
        <v>time_yyyy</v>
      </c>
      <c r="B98" s="7">
        <f ca="1">IF(COUNT(B$62:B97)&gt;(survey!G$9-survey!G$8+2),IF(COUNTIF(B$62:B97,7777)=0,7777,"Formula"),B97+1)</f>
        <v>1991</v>
      </c>
      <c r="C98" s="8">
        <f t="shared" ca="1" si="1"/>
        <v>1991</v>
      </c>
    </row>
    <row r="99" spans="1:3" ht="15" customHeight="1" x14ac:dyDescent="0.2">
      <c r="A99" s="7" t="str">
        <f t="shared" ca="1" si="0"/>
        <v>time_yyyy</v>
      </c>
      <c r="B99" s="7">
        <f ca="1">IF(COUNT(B$62:B98)&gt;(survey!G$9-survey!G$8+2),IF(COUNTIF(B$62:B98,7777)=0,7777,"Formula"),B98+1)</f>
        <v>1992</v>
      </c>
      <c r="C99" s="8">
        <f t="shared" ca="1" si="1"/>
        <v>1992</v>
      </c>
    </row>
    <row r="100" spans="1:3" ht="15" customHeight="1" x14ac:dyDescent="0.2">
      <c r="A100" s="7" t="str">
        <f t="shared" ca="1" si="0"/>
        <v>time_yyyy</v>
      </c>
      <c r="B100" s="7">
        <f ca="1">IF(COUNT(B$62:B99)&gt;(survey!G$9-survey!G$8+2),IF(COUNTIF(B$62:B99,7777)=0,7777,"Formula"),B99+1)</f>
        <v>1993</v>
      </c>
      <c r="C100" s="8">
        <f t="shared" ca="1" si="1"/>
        <v>1993</v>
      </c>
    </row>
    <row r="101" spans="1:3" ht="15" customHeight="1" x14ac:dyDescent="0.2">
      <c r="A101" s="7" t="str">
        <f t="shared" ca="1" si="0"/>
        <v>time_yyyy</v>
      </c>
      <c r="B101" s="7">
        <f ca="1">IF(COUNT(B$62:B100)&gt;(survey!G$9-survey!G$8+2),IF(COUNTIF(B$62:B100,7777)=0,7777,"Formula"),B100+1)</f>
        <v>1994</v>
      </c>
      <c r="C101" s="8">
        <f t="shared" ca="1" si="1"/>
        <v>1994</v>
      </c>
    </row>
    <row r="102" spans="1:3" ht="15" customHeight="1" x14ac:dyDescent="0.2">
      <c r="A102" s="7" t="str">
        <f t="shared" ca="1" si="0"/>
        <v>time_yyyy</v>
      </c>
      <c r="B102" s="7">
        <f ca="1">IF(COUNT(B$62:B101)&gt;(survey!G$9-survey!G$8+2),IF(COUNTIF(B$62:B101,7777)=0,7777,"Formula"),B101+1)</f>
        <v>1995</v>
      </c>
      <c r="C102" s="8">
        <f t="shared" ca="1" si="1"/>
        <v>1995</v>
      </c>
    </row>
    <row r="103" spans="1:3" ht="15" customHeight="1" x14ac:dyDescent="0.2">
      <c r="A103" s="7" t="str">
        <f t="shared" ca="1" si="0"/>
        <v>time_yyyy</v>
      </c>
      <c r="B103" s="7">
        <f ca="1">IF(COUNT(B$62:B102)&gt;(survey!G$9-survey!G$8+2),IF(COUNTIF(B$62:B102,7777)=0,7777,"Formula"),B102+1)</f>
        <v>1996</v>
      </c>
      <c r="C103" s="8">
        <f t="shared" ca="1" si="1"/>
        <v>1996</v>
      </c>
    </row>
    <row r="104" spans="1:3" ht="15" customHeight="1" x14ac:dyDescent="0.2">
      <c r="A104" s="7" t="str">
        <f t="shared" ca="1" si="0"/>
        <v>time_yyyy</v>
      </c>
      <c r="B104" s="7">
        <f ca="1">IF(COUNT(B$62:B103)&gt;(survey!G$9-survey!G$8+2),IF(COUNTIF(B$62:B103,7777)=0,7777,"Formula"),B103+1)</f>
        <v>1997</v>
      </c>
      <c r="C104" s="8">
        <f t="shared" ca="1" si="1"/>
        <v>1997</v>
      </c>
    </row>
    <row r="105" spans="1:3" ht="15" customHeight="1" x14ac:dyDescent="0.2">
      <c r="A105" s="7" t="str">
        <f t="shared" ca="1" si="0"/>
        <v>time_yyyy</v>
      </c>
      <c r="B105" s="7">
        <f ca="1">IF(COUNT(B$62:B104)&gt;(survey!G$9-survey!G$8+2),IF(COUNTIF(B$62:B104,7777)=0,7777,"Formula"),B104+1)</f>
        <v>1998</v>
      </c>
      <c r="C105" s="8">
        <f t="shared" ca="1" si="1"/>
        <v>1998</v>
      </c>
    </row>
    <row r="106" spans="1:3" ht="15" customHeight="1" x14ac:dyDescent="0.2">
      <c r="A106" s="7" t="str">
        <f t="shared" ca="1" si="0"/>
        <v>time_yyyy</v>
      </c>
      <c r="B106" s="7">
        <f ca="1">IF(COUNT(B$62:B105)&gt;(survey!G$9-survey!G$8+2),IF(COUNTIF(B$62:B105,7777)=0,7777,"Formula"),B105+1)</f>
        <v>1999</v>
      </c>
      <c r="C106" s="8">
        <f t="shared" ca="1" si="1"/>
        <v>1999</v>
      </c>
    </row>
    <row r="107" spans="1:3" ht="15" customHeight="1" x14ac:dyDescent="0.2">
      <c r="A107" s="7" t="str">
        <f t="shared" ca="1" si="0"/>
        <v>time_yyyy</v>
      </c>
      <c r="B107" s="7">
        <f ca="1">IF(COUNT(B$62:B106)&gt;(survey!G$9-survey!G$8+2),IF(COUNTIF(B$62:B106,7777)=0,7777,"Formula"),B106+1)</f>
        <v>2000</v>
      </c>
      <c r="C107" s="8">
        <f t="shared" ca="1" si="1"/>
        <v>2000</v>
      </c>
    </row>
    <row r="108" spans="1:3" ht="15" customHeight="1" x14ac:dyDescent="0.2">
      <c r="A108" s="7" t="str">
        <f t="shared" ca="1" si="0"/>
        <v>time_yyyy</v>
      </c>
      <c r="B108" s="7">
        <f ca="1">IF(COUNT(B$62:B107)&gt;(survey!G$9-survey!G$8+2),IF(COUNTIF(B$62:B107,7777)=0,7777,"Formula"),B107+1)</f>
        <v>2001</v>
      </c>
      <c r="C108" s="8">
        <f t="shared" ca="1" si="1"/>
        <v>2001</v>
      </c>
    </row>
    <row r="109" spans="1:3" ht="15" customHeight="1" x14ac:dyDescent="0.2">
      <c r="A109" s="7" t="str">
        <f t="shared" ca="1" si="0"/>
        <v>time_yyyy</v>
      </c>
      <c r="B109" s="7">
        <f ca="1">IF(COUNT(B$62:B108)&gt;(survey!G$9-survey!G$8+2),IF(COUNTIF(B$62:B108,7777)=0,7777,"Formula"),B108+1)</f>
        <v>2002</v>
      </c>
      <c r="C109" s="8">
        <f t="shared" ca="1" si="1"/>
        <v>2002</v>
      </c>
    </row>
    <row r="110" spans="1:3" ht="15" customHeight="1" x14ac:dyDescent="0.2">
      <c r="A110" s="7" t="str">
        <f t="shared" ca="1" si="0"/>
        <v>time_yyyy</v>
      </c>
      <c r="B110" s="7">
        <f ca="1">IF(COUNT(B$62:B109)&gt;(survey!G$9-survey!G$8+2),IF(COUNTIF(B$62:B109,7777)=0,7777,"Formula"),B109+1)</f>
        <v>2003</v>
      </c>
      <c r="C110" s="8">
        <f t="shared" ca="1" si="1"/>
        <v>2003</v>
      </c>
    </row>
    <row r="111" spans="1:3" ht="15" customHeight="1" x14ac:dyDescent="0.2">
      <c r="A111" s="7" t="str">
        <f t="shared" ca="1" si="0"/>
        <v>time_yyyy</v>
      </c>
      <c r="B111" s="7">
        <f ca="1">IF(COUNT(B$62:B110)&gt;(survey!G$9-survey!G$8+2),IF(COUNTIF(B$62:B110,7777)=0,7777,"Formula"),B110+1)</f>
        <v>2004</v>
      </c>
      <c r="C111" s="8">
        <f t="shared" ca="1" si="1"/>
        <v>2004</v>
      </c>
    </row>
    <row r="112" spans="1:3" ht="15" customHeight="1" x14ac:dyDescent="0.2">
      <c r="A112" s="7" t="str">
        <f t="shared" ca="1" si="0"/>
        <v>time_yyyy</v>
      </c>
      <c r="B112" s="7">
        <f ca="1">IF(COUNT(B$62:B111)&gt;(survey!G$9-survey!G$8+2),IF(COUNTIF(B$62:B111,7777)=0,7777,"Formula"),B111+1)</f>
        <v>2005</v>
      </c>
      <c r="C112" s="8">
        <f t="shared" ca="1" si="1"/>
        <v>2005</v>
      </c>
    </row>
    <row r="113" spans="1:3" ht="15" customHeight="1" x14ac:dyDescent="0.2">
      <c r="A113" s="7" t="str">
        <f t="shared" ca="1" si="0"/>
        <v>time_yyyy</v>
      </c>
      <c r="B113" s="7">
        <f ca="1">IF(COUNT(B$62:B112)&gt;(survey!G$9-survey!G$8+2),IF(COUNTIF(B$62:B112,7777)=0,7777,"Formula"),B112+1)</f>
        <v>2006</v>
      </c>
      <c r="C113" s="8">
        <f t="shared" ca="1" si="1"/>
        <v>2006</v>
      </c>
    </row>
    <row r="114" spans="1:3" ht="15" customHeight="1" x14ac:dyDescent="0.2">
      <c r="A114" s="7" t="str">
        <f t="shared" ca="1" si="0"/>
        <v>time_yyyy</v>
      </c>
      <c r="B114" s="7">
        <f ca="1">IF(COUNT(B$62:B113)&gt;(survey!G$9-survey!G$8+2),IF(COUNTIF(B$62:B113,7777)=0,7777,"Formula"),B113+1)</f>
        <v>2007</v>
      </c>
      <c r="C114" s="8">
        <f t="shared" ca="1" si="1"/>
        <v>2007</v>
      </c>
    </row>
    <row r="115" spans="1:3" ht="15" customHeight="1" x14ac:dyDescent="0.2">
      <c r="A115" s="7" t="str">
        <f t="shared" ca="1" si="0"/>
        <v>time_yyyy</v>
      </c>
      <c r="B115" s="7">
        <f ca="1">IF(COUNT(B$62:B114)&gt;(survey!G$9-survey!G$8+2),IF(COUNTIF(B$62:B114,7777)=0,7777,"Formula"),B114+1)</f>
        <v>2008</v>
      </c>
      <c r="C115" s="8">
        <f t="shared" ca="1" si="1"/>
        <v>2008</v>
      </c>
    </row>
    <row r="116" spans="1:3" ht="15" customHeight="1" x14ac:dyDescent="0.2">
      <c r="A116" s="7" t="str">
        <f t="shared" ca="1" si="0"/>
        <v>time_yyyy</v>
      </c>
      <c r="B116" s="7">
        <f ca="1">IF(COUNT(B$62:B115)&gt;(survey!G$9-survey!G$8+2),IF(COUNTIF(B$62:B115,7777)=0,7777,"Formula"),B115+1)</f>
        <v>7777</v>
      </c>
      <c r="C116" s="8" t="str">
        <f t="shared" ca="1" si="1"/>
        <v>Don't know</v>
      </c>
    </row>
    <row r="117" spans="1:3" ht="15" customHeight="1" x14ac:dyDescent="0.2">
      <c r="A117" s="7" t="str">
        <f t="shared" ca="1" si="0"/>
        <v/>
      </c>
      <c r="B117" s="7" t="str">
        <f ca="1">IF(COUNT(B$62:B116)&gt;(survey!G$9-survey!G$8+2),IF(COUNTIF(B$62:B116,7777)=0,7777,"Formula"),B116+1)</f>
        <v>Formula</v>
      </c>
      <c r="C117" s="8" t="str">
        <f t="shared" ca="1" si="1"/>
        <v>Formula</v>
      </c>
    </row>
    <row r="118" spans="1:3" ht="15" customHeight="1" x14ac:dyDescent="0.2">
      <c r="A118" s="7" t="str">
        <f t="shared" ca="1" si="0"/>
        <v/>
      </c>
      <c r="B118" s="7" t="str">
        <f ca="1">IF(COUNT(B$62:B117)&gt;(survey!G$9-survey!G$8+2),IF(COUNTIF(B$62:B117,7777)=0,7777,"Formula"),B117+1)</f>
        <v>Formula</v>
      </c>
      <c r="C118" s="8" t="str">
        <f t="shared" ca="1" si="1"/>
        <v>Formula</v>
      </c>
    </row>
    <row r="119" spans="1:3" ht="15" customHeight="1" x14ac:dyDescent="0.2">
      <c r="A119" s="7" t="str">
        <f t="shared" ref="A119:A137" ca="1" si="2">IF(OR(B119="", B119="Formula"),"","time_yyyy")</f>
        <v/>
      </c>
      <c r="B119" s="7" t="str">
        <f ca="1">IF(COUNT(B$62:B118)&gt;(survey!G$9-survey!G$8+2),IF(COUNTIF(B$62:B118,7777)=0,7777,"Formula"),B118+1)</f>
        <v>Formula</v>
      </c>
      <c r="C119" s="8" t="str">
        <f t="shared" ca="1" si="1"/>
        <v>Formula</v>
      </c>
    </row>
    <row r="120" spans="1:3" ht="15" customHeight="1" x14ac:dyDescent="0.2">
      <c r="A120" s="7" t="str">
        <f t="shared" ca="1" si="2"/>
        <v/>
      </c>
      <c r="B120" s="7" t="str">
        <f ca="1">IF(COUNT(B$62:B119)&gt;(survey!G$9-survey!G$8+2),IF(COUNTIF(B$62:B119,7777)=0,7777,"Formula"),B119+1)</f>
        <v>Formula</v>
      </c>
      <c r="C120" s="8" t="str">
        <f t="shared" ca="1" si="1"/>
        <v>Formula</v>
      </c>
    </row>
    <row r="121" spans="1:3" ht="15" customHeight="1" x14ac:dyDescent="0.2">
      <c r="A121" s="7" t="str">
        <f t="shared" ca="1" si="2"/>
        <v/>
      </c>
      <c r="B121" s="7" t="str">
        <f ca="1">IF(COUNT(B$62:B120)&gt;(survey!G$9-survey!G$8+2),IF(COUNTIF(B$62:B120,7777)=0,7777,"Formula"),B120+1)</f>
        <v>Formula</v>
      </c>
      <c r="C121" s="8" t="str">
        <f t="shared" ca="1" si="1"/>
        <v>Formula</v>
      </c>
    </row>
    <row r="122" spans="1:3" ht="15" customHeight="1" x14ac:dyDescent="0.2">
      <c r="A122" s="7" t="str">
        <f t="shared" ca="1" si="2"/>
        <v/>
      </c>
      <c r="B122" s="7" t="str">
        <f ca="1">IF(COUNT(B$62:B121)&gt;(survey!G$9-survey!G$8+2),IF(COUNTIF(B$62:B121,7777)=0,7777,"Formula"),B121+1)</f>
        <v>Formula</v>
      </c>
      <c r="C122" s="8" t="str">
        <f t="shared" ca="1" si="1"/>
        <v>Formula</v>
      </c>
    </row>
    <row r="123" spans="1:3" ht="15" customHeight="1" x14ac:dyDescent="0.2">
      <c r="A123" s="7" t="str">
        <f t="shared" ca="1" si="2"/>
        <v/>
      </c>
      <c r="B123" s="7" t="str">
        <f ca="1">IF(COUNT(B$62:B122)&gt;(survey!G$9-survey!G$8+2),IF(COUNTIF(B$62:B122,7777)=0,7777,"Formula"),B122+1)</f>
        <v>Formula</v>
      </c>
      <c r="C123" s="8" t="str">
        <f t="shared" ca="1" si="1"/>
        <v>Formula</v>
      </c>
    </row>
    <row r="124" spans="1:3" ht="15" customHeight="1" x14ac:dyDescent="0.2">
      <c r="A124" s="7" t="str">
        <f t="shared" ca="1" si="2"/>
        <v/>
      </c>
      <c r="B124" s="7" t="str">
        <f ca="1">IF(COUNT(B$62:B123)&gt;(survey!G$9-survey!G$8+2),IF(COUNTIF(B$62:B123,7777)=0,7777,"Formula"),B123+1)</f>
        <v>Formula</v>
      </c>
      <c r="C124" s="8" t="str">
        <f t="shared" ca="1" si="1"/>
        <v>Formula</v>
      </c>
    </row>
    <row r="125" spans="1:3" ht="15" customHeight="1" x14ac:dyDescent="0.2">
      <c r="A125" s="7" t="str">
        <f t="shared" ca="1" si="2"/>
        <v/>
      </c>
      <c r="B125" s="7" t="str">
        <f ca="1">IF(COUNT(B$62:B124)&gt;(survey!G$9-survey!G$8+2),IF(COUNTIF(B$62:B124,7777)=0,7777,"Formula"),B124+1)</f>
        <v>Formula</v>
      </c>
      <c r="C125" s="8" t="str">
        <f t="shared" ca="1" si="1"/>
        <v>Formula</v>
      </c>
    </row>
    <row r="126" spans="1:3" ht="15" customHeight="1" x14ac:dyDescent="0.2">
      <c r="A126" s="7" t="str">
        <f t="shared" ca="1" si="2"/>
        <v/>
      </c>
      <c r="B126" s="7" t="str">
        <f ca="1">IF(COUNT(B$62:B125)&gt;(survey!G$9-survey!G$8+2),IF(COUNTIF(B$62:B125,7777)=0,7777,"Formula"),B125+1)</f>
        <v>Formula</v>
      </c>
      <c r="C126" s="8" t="str">
        <f t="shared" ca="1" si="1"/>
        <v>Formula</v>
      </c>
    </row>
    <row r="127" spans="1:3" ht="15" customHeight="1" x14ac:dyDescent="0.2">
      <c r="A127" s="7" t="str">
        <f t="shared" ca="1" si="2"/>
        <v/>
      </c>
      <c r="B127" s="7" t="str">
        <f ca="1">IF(COUNT(B$62:B126)&gt;(survey!G$9-survey!G$8+2),IF(COUNTIF(B$62:B126,7777)=0,7777,"Formula"),B126+1)</f>
        <v>Formula</v>
      </c>
      <c r="C127" s="8" t="str">
        <f t="shared" ref="C127:C138" ca="1" si="3">IF(B127=7777,"Don't know",B127)</f>
        <v>Formula</v>
      </c>
    </row>
    <row r="128" spans="1:3" ht="15" customHeight="1" x14ac:dyDescent="0.2">
      <c r="A128" s="7" t="str">
        <f t="shared" ca="1" si="2"/>
        <v/>
      </c>
      <c r="B128" s="7" t="str">
        <f ca="1">IF(COUNT(B$62:B127)&gt;(survey!G$9-survey!G$8+2),IF(COUNTIF(B$62:B127,7777)=0,7777,"Formula"),B127+1)</f>
        <v>Formula</v>
      </c>
      <c r="C128" s="8" t="str">
        <f t="shared" ca="1" si="3"/>
        <v>Formula</v>
      </c>
    </row>
    <row r="129" spans="1:3" ht="15" customHeight="1" x14ac:dyDescent="0.2">
      <c r="A129" s="7" t="str">
        <f t="shared" ca="1" si="2"/>
        <v/>
      </c>
      <c r="B129" s="7" t="str">
        <f ca="1">IF(COUNT(B$62:B128)&gt;(survey!G$9-survey!G$8+2),IF(COUNTIF(B$62:B128,7777)=0,7777,"Formula"),B128+1)</f>
        <v>Formula</v>
      </c>
      <c r="C129" s="8" t="str">
        <f t="shared" ca="1" si="3"/>
        <v>Formula</v>
      </c>
    </row>
    <row r="130" spans="1:3" ht="15" customHeight="1" x14ac:dyDescent="0.2">
      <c r="A130" s="7" t="str">
        <f t="shared" ca="1" si="2"/>
        <v/>
      </c>
      <c r="B130" s="7" t="str">
        <f ca="1">IF(COUNT(B$62:B129)&gt;(survey!G$9-survey!G$8+2),IF(COUNTIF(B$62:B129,7777)=0,7777,"Formula"),B129+1)</f>
        <v>Formula</v>
      </c>
      <c r="C130" s="8" t="str">
        <f t="shared" ca="1" si="3"/>
        <v>Formula</v>
      </c>
    </row>
    <row r="131" spans="1:3" ht="15" customHeight="1" x14ac:dyDescent="0.2">
      <c r="A131" s="7" t="str">
        <f t="shared" ca="1" si="2"/>
        <v/>
      </c>
      <c r="B131" s="7" t="str">
        <f ca="1">IF(COUNT(B$62:B130)&gt;(survey!G$9-survey!G$8+2),IF(COUNTIF(B$62:B130,7777)=0,7777,"Formula"),B130+1)</f>
        <v>Formula</v>
      </c>
      <c r="C131" s="8" t="str">
        <f t="shared" ca="1" si="3"/>
        <v>Formula</v>
      </c>
    </row>
    <row r="132" spans="1:3" ht="15" customHeight="1" x14ac:dyDescent="0.2">
      <c r="A132" s="7" t="str">
        <f t="shared" ca="1" si="2"/>
        <v/>
      </c>
      <c r="B132" s="7" t="str">
        <f ca="1">IF(COUNT(B$62:B131)&gt;(survey!G$9-survey!G$8+2),IF(COUNTIF(B$62:B131,7777)=0,7777,"Formula"),B131+1)</f>
        <v>Formula</v>
      </c>
      <c r="C132" s="8" t="str">
        <f t="shared" ca="1" si="3"/>
        <v>Formula</v>
      </c>
    </row>
    <row r="133" spans="1:3" ht="15" customHeight="1" x14ac:dyDescent="0.2">
      <c r="A133" s="7" t="str">
        <f t="shared" ca="1" si="2"/>
        <v/>
      </c>
      <c r="B133" s="7" t="str">
        <f ca="1">IF(COUNT(B$62:B132)&gt;(survey!G$9-survey!G$8+2),IF(COUNTIF(B$62:B132,7777)=0,7777,"Formula"),B132+1)</f>
        <v>Formula</v>
      </c>
      <c r="C133" s="8" t="str">
        <f t="shared" ca="1" si="3"/>
        <v>Formula</v>
      </c>
    </row>
    <row r="134" spans="1:3" ht="15" customHeight="1" x14ac:dyDescent="0.2">
      <c r="A134" s="7" t="str">
        <f t="shared" ca="1" si="2"/>
        <v/>
      </c>
      <c r="B134" s="7" t="str">
        <f ca="1">IF(COUNT(B$62:B133)&gt;(survey!G$9-survey!G$8+2),IF(COUNTIF(B$62:B133,7777)=0,7777,"Formula"),B133+1)</f>
        <v>Formula</v>
      </c>
      <c r="C134" s="8" t="str">
        <f t="shared" ca="1" si="3"/>
        <v>Formula</v>
      </c>
    </row>
    <row r="135" spans="1:3" ht="15" customHeight="1" x14ac:dyDescent="0.2">
      <c r="A135" s="7" t="str">
        <f t="shared" ca="1" si="2"/>
        <v/>
      </c>
      <c r="B135" s="7" t="str">
        <f ca="1">IF(COUNT(B$62:B134)&gt;(survey!G$9-survey!G$8+2),IF(COUNTIF(B$62:B134,7777)=0,7777,"Formula"),B134+1)</f>
        <v>Formula</v>
      </c>
      <c r="C135" s="8" t="str">
        <f t="shared" ca="1" si="3"/>
        <v>Formula</v>
      </c>
    </row>
    <row r="136" spans="1:3" ht="15" customHeight="1" x14ac:dyDescent="0.2">
      <c r="A136" s="7" t="str">
        <f t="shared" ca="1" si="2"/>
        <v/>
      </c>
      <c r="B136" s="7" t="str">
        <f ca="1">IF(COUNT(B$62:B135)&gt;(survey!G$9-survey!G$8+2),IF(COUNTIF(B$62:B135,7777)=0,7777,"Formula"),B135+1)</f>
        <v>Formula</v>
      </c>
      <c r="C136" s="8" t="str">
        <f t="shared" ca="1" si="3"/>
        <v>Formula</v>
      </c>
    </row>
    <row r="137" spans="1:3" ht="15" customHeight="1" x14ac:dyDescent="0.2">
      <c r="A137" s="7" t="str">
        <f t="shared" ca="1" si="2"/>
        <v/>
      </c>
      <c r="B137" s="7" t="str">
        <f ca="1">IF(COUNT(B$62:B136)&gt;(survey!G$9-survey!G$8+2),IF(COUNTIF(B$62:B136,7777)=0,7777,"Formula"),B136+1)</f>
        <v>Formula</v>
      </c>
      <c r="C137" s="8" t="str">
        <f t="shared" ca="1" si="3"/>
        <v>Formula</v>
      </c>
    </row>
    <row r="138" spans="1:3" ht="15" customHeight="1" x14ac:dyDescent="0.2">
      <c r="A138" s="7" t="str">
        <f ca="1">IF(OR(B138="", B138="Formula"),"","time_yyyy")</f>
        <v/>
      </c>
      <c r="B138" s="7" t="str">
        <f ca="1">IF(COUNT(B$62:B137)&gt;(survey!G$9-survey!G$8+2),IF(COUNTIF(B$62:B137,7777)=0,7777,"Formula"),B137+1)</f>
        <v>Formula</v>
      </c>
      <c r="C138" s="8" t="str">
        <f t="shared" ca="1" si="3"/>
        <v>Formula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A8" sqref="A8"/>
    </sheetView>
  </sheetViews>
  <sheetFormatPr defaultColWidth="17.42578125" defaultRowHeight="15" customHeight="1" x14ac:dyDescent="0.2"/>
  <cols>
    <col min="1" max="1" width="60.42578125" customWidth="1"/>
    <col min="2" max="2" width="46.570312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22</v>
      </c>
      <c r="B1" s="2" t="s">
        <v>23</v>
      </c>
      <c r="C1" s="1" t="s">
        <v>24</v>
      </c>
      <c r="D1" s="1" t="s">
        <v>146</v>
      </c>
      <c r="E1" s="1" t="s">
        <v>153</v>
      </c>
      <c r="F1" s="75" t="s">
        <v>178</v>
      </c>
    </row>
    <row r="2" spans="1:6" ht="15" customHeight="1" x14ac:dyDescent="0.2">
      <c r="A2" s="2" t="s">
        <v>182</v>
      </c>
      <c r="B2" s="2" t="s">
        <v>154</v>
      </c>
      <c r="C2" t="s">
        <v>185</v>
      </c>
      <c r="D2" s="1" t="s">
        <v>147</v>
      </c>
      <c r="E2" s="66">
        <v>45475</v>
      </c>
      <c r="F2" s="1" t="s">
        <v>15</v>
      </c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honeticPr fontId="16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199b669-f139-4cad-81c0-f0198b00fad6">
      <Terms xmlns="http://schemas.microsoft.com/office/infopath/2007/PartnerControls"/>
    </lcf76f155ced4ddcb4097134ff3c332f>
    <TaxCatchAll xmlns="5e13aadc-de86-43ee-b386-40c01ba74c8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970A7EC1C90C48A386F8B78D31816E" ma:contentTypeVersion="18" ma:contentTypeDescription="Create a new document." ma:contentTypeScope="" ma:versionID="7c5a1f6eeb0442f3fe3a122bfaf1a852">
  <xsd:schema xmlns:xsd="http://www.w3.org/2001/XMLSchema" xmlns:xs="http://www.w3.org/2001/XMLSchema" xmlns:p="http://schemas.microsoft.com/office/2006/metadata/properties" xmlns:ns2="2199b669-f139-4cad-81c0-f0198b00fad6" xmlns:ns3="cc7c30c3-4b65-4cc6-b84c-43aad756a2f2" xmlns:ns4="5e13aadc-de86-43ee-b386-40c01ba74c80" targetNamespace="http://schemas.microsoft.com/office/2006/metadata/properties" ma:root="true" ma:fieldsID="705beb6a12754410c5695455629349f7" ns2:_="" ns3:_="" ns4:_="">
    <xsd:import namespace="2199b669-f139-4cad-81c0-f0198b00fad6"/>
    <xsd:import namespace="cc7c30c3-4b65-4cc6-b84c-43aad756a2f2"/>
    <xsd:import namespace="5e13aadc-de86-43ee-b386-40c01ba74c8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99b669-f139-4cad-81c0-f0198b00fad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c0f44cca-6aff-4d49-827c-e4b3bc2e3f1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7c30c3-4b65-4cc6-b84c-43aad756a2f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13aadc-de86-43ee-b386-40c01ba74c8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e6604573-ec2e-48b5-9821-b92072da312c}" ma:internalName="TaxCatchAll" ma:showField="CatchAllData" ma:web="cc7c30c3-4b65-4cc6-b84c-43aad756a2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943DEB-AE69-4069-894A-D5809A3551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CC200A5-82AF-4DFE-B89A-3552495D55AA}">
  <ds:schemaRefs>
    <ds:schemaRef ds:uri="http://purl.org/dc/terms/"/>
    <ds:schemaRef ds:uri="http://schemas.microsoft.com/office/2006/documentManagement/types"/>
    <ds:schemaRef ds:uri="4684943b-edc0-4b28-aa35-76f6343f2a90"/>
    <ds:schemaRef ds:uri="0d599776-0c06-4ace-8ff1-ab166086962e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2199b669-f139-4cad-81c0-f0198b00fad6"/>
    <ds:schemaRef ds:uri="5e13aadc-de86-43ee-b386-40c01ba74c80"/>
  </ds:schemaRefs>
</ds:datastoreItem>
</file>

<file path=customXml/itemProps3.xml><?xml version="1.0" encoding="utf-8"?>
<ds:datastoreItem xmlns:ds="http://schemas.openxmlformats.org/officeDocument/2006/customXml" ds:itemID="{1758A49C-6703-4C81-8C63-9742C0A57F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99b669-f139-4cad-81c0-f0198b00fad6"/>
    <ds:schemaRef ds:uri="cc7c30c3-4b65-4cc6-b84c-43aad756a2f2"/>
    <ds:schemaRef ds:uri="5e13aadc-de86-43ee-b386-40c01ba74c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2025-07-10T17:03:46Z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0x0101006E9A4CBFFD897042A67CBB6D8D76EC9B</vt:lpwstr>
  </property>
  <property fmtid="{D5CDD505-2E9C-101B-9397-08002B2CF9AE}" pid="3" name="MediaServiceImageTags">
    <vt:lpwstr/>
  </property>
</Properties>
</file>