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worldhealthorg.sharepoint.com/sites/SUR/Shared Documents/microdata/STEPS/ABW_2023_STEPS/ABW_2023_STEPS_v01_M/Doc/Questionnaire/"/>
    </mc:Choice>
  </mc:AlternateContent>
  <xr:revisionPtr revIDLastSave="36" documentId="8_{7E477F80-5DEC-48C0-BA48-B4E2DCF915AA}" xr6:coauthVersionLast="47" xr6:coauthVersionMax="47" xr10:uidLastSave="{DC19C16C-4E45-4D24-8D45-1CDC37C24FBA}"/>
  <bookViews>
    <workbookView xWindow="825" yWindow="1950" windowWidth="27975" windowHeight="13845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survey!$A$1:$R$47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1" i="2" l="1"/>
  <c r="B62" i="2" s="1"/>
  <c r="D62" i="2" s="1"/>
  <c r="F62" i="2" s="1"/>
  <c r="D61" i="2" l="1"/>
  <c r="F61" i="2" s="1"/>
  <c r="A61" i="2"/>
  <c r="C61" i="2"/>
  <c r="E61" i="2" s="1"/>
  <c r="C62" i="2"/>
  <c r="E62" i="2" s="1"/>
  <c r="A62" i="2"/>
  <c r="B63" i="2"/>
  <c r="B64" i="2" l="1"/>
  <c r="D64" i="2" s="1"/>
  <c r="F64" i="2" s="1"/>
  <c r="D63" i="2"/>
  <c r="F63" i="2" s="1"/>
  <c r="A63" i="2"/>
  <c r="C63" i="2"/>
  <c r="E63" i="2" s="1"/>
  <c r="C64" i="2" l="1"/>
  <c r="E64" i="2" s="1"/>
  <c r="B65" i="2"/>
  <c r="A64" i="2"/>
  <c r="C65" i="2" l="1"/>
  <c r="E65" i="2" s="1"/>
  <c r="A65" i="2"/>
  <c r="B66" i="2"/>
  <c r="D66" i="2" s="1"/>
  <c r="F66" i="2" s="1"/>
  <c r="D65" i="2"/>
  <c r="F65" i="2" s="1"/>
  <c r="C66" i="2" l="1"/>
  <c r="E66" i="2" s="1"/>
  <c r="B67" i="2"/>
  <c r="A67" i="2" s="1"/>
  <c r="A66" i="2"/>
  <c r="B68" i="2" l="1"/>
  <c r="A68" i="2" s="1"/>
  <c r="C67" i="2"/>
  <c r="E67" i="2" s="1"/>
  <c r="D67" i="2"/>
  <c r="F67" i="2" s="1"/>
  <c r="D68" i="2" l="1"/>
  <c r="F68" i="2" s="1"/>
  <c r="B69" i="2"/>
  <c r="C69" i="2" s="1"/>
  <c r="E69" i="2" s="1"/>
  <c r="C68" i="2"/>
  <c r="E68" i="2" s="1"/>
  <c r="B70" i="2" l="1"/>
  <c r="B71" i="2" s="1"/>
  <c r="D71" i="2" s="1"/>
  <c r="F71" i="2" s="1"/>
  <c r="A69" i="2"/>
  <c r="D69" i="2"/>
  <c r="F69" i="2" s="1"/>
  <c r="A70" i="2" l="1"/>
  <c r="D70" i="2"/>
  <c r="F70" i="2" s="1"/>
  <c r="C70" i="2"/>
  <c r="E70" i="2" s="1"/>
  <c r="B72" i="2"/>
  <c r="B73" i="2" s="1"/>
  <c r="C73" i="2" s="1"/>
  <c r="E73" i="2" s="1"/>
  <c r="A71" i="2"/>
  <c r="C71" i="2"/>
  <c r="E71" i="2" s="1"/>
  <c r="D72" i="2" l="1"/>
  <c r="F72" i="2" s="1"/>
  <c r="A72" i="2"/>
  <c r="C72" i="2"/>
  <c r="E72" i="2" s="1"/>
  <c r="A73" i="2"/>
  <c r="D73" i="2"/>
  <c r="F73" i="2" s="1"/>
  <c r="B74" i="2"/>
  <c r="B75" i="2" s="1"/>
  <c r="D75" i="2" l="1"/>
  <c r="F75" i="2" s="1"/>
  <c r="C75" i="2"/>
  <c r="E75" i="2" s="1"/>
  <c r="A75" i="2"/>
  <c r="C74" i="2"/>
  <c r="E74" i="2" s="1"/>
  <c r="A74" i="2"/>
  <c r="D74" i="2"/>
  <c r="F74" i="2" s="1"/>
  <c r="B76" i="2"/>
  <c r="D76" i="2" s="1"/>
  <c r="F76" i="2" s="1"/>
  <c r="B77" i="2" l="1"/>
  <c r="A77" i="2" s="1"/>
  <c r="A76" i="2"/>
  <c r="C76" i="2"/>
  <c r="E76" i="2" s="1"/>
  <c r="B78" i="2" l="1"/>
  <c r="D78" i="2" s="1"/>
  <c r="F78" i="2" s="1"/>
  <c r="D77" i="2"/>
  <c r="F77" i="2" s="1"/>
  <c r="C77" i="2"/>
  <c r="E77" i="2" s="1"/>
  <c r="B79" i="2" l="1"/>
  <c r="B80" i="2" s="1"/>
  <c r="D80" i="2" s="1"/>
  <c r="F80" i="2" s="1"/>
  <c r="A78" i="2"/>
  <c r="C78" i="2"/>
  <c r="E78" i="2" s="1"/>
  <c r="A79" i="2" l="1"/>
  <c r="C79" i="2"/>
  <c r="E79" i="2" s="1"/>
  <c r="D79" i="2"/>
  <c r="F79" i="2" s="1"/>
  <c r="C80" i="2"/>
  <c r="E80" i="2" s="1"/>
  <c r="B81" i="2"/>
  <c r="D81" i="2" s="1"/>
  <c r="F81" i="2" s="1"/>
  <c r="A80" i="2"/>
  <c r="B82" i="2" l="1"/>
  <c r="D82" i="2" s="1"/>
  <c r="F82" i="2" s="1"/>
  <c r="A81" i="2"/>
  <c r="C81" i="2"/>
  <c r="E81" i="2" s="1"/>
  <c r="B83" i="2" l="1"/>
  <c r="A82" i="2"/>
  <c r="C82" i="2"/>
  <c r="E82" i="2" s="1"/>
  <c r="D83" i="2" l="1"/>
  <c r="F83" i="2" s="1"/>
  <c r="B84" i="2"/>
  <c r="D84" i="2" s="1"/>
  <c r="F84" i="2" s="1"/>
  <c r="C83" i="2"/>
  <c r="E83" i="2" s="1"/>
  <c r="A83" i="2"/>
  <c r="B85" i="2" l="1"/>
  <c r="D85" i="2" s="1"/>
  <c r="F85" i="2" s="1"/>
  <c r="C84" i="2"/>
  <c r="E84" i="2" s="1"/>
  <c r="A84" i="2"/>
  <c r="B86" i="2" l="1"/>
  <c r="A85" i="2"/>
  <c r="C85" i="2"/>
  <c r="E85" i="2" s="1"/>
  <c r="C86" i="2" l="1"/>
  <c r="E86" i="2" s="1"/>
  <c r="D86" i="2"/>
  <c r="F86" i="2" s="1"/>
  <c r="B87" i="2"/>
  <c r="A86" i="2"/>
  <c r="A87" i="2" l="1"/>
  <c r="D87" i="2"/>
  <c r="F87" i="2" s="1"/>
  <c r="C87" i="2"/>
  <c r="E87" i="2" s="1"/>
  <c r="B88" i="2"/>
  <c r="D88" i="2" s="1"/>
  <c r="F88" i="2" s="1"/>
  <c r="C88" i="2" l="1"/>
  <c r="E88" i="2" s="1"/>
  <c r="A88" i="2"/>
  <c r="B89" i="2"/>
  <c r="A89" i="2" l="1"/>
  <c r="D89" i="2"/>
  <c r="F89" i="2" s="1"/>
  <c r="B90" i="2"/>
  <c r="C89" i="2"/>
  <c r="E89" i="2" s="1"/>
  <c r="C90" i="2" l="1"/>
  <c r="E90" i="2" s="1"/>
  <c r="D90" i="2"/>
  <c r="F90" i="2" s="1"/>
  <c r="B91" i="2"/>
  <c r="D91" i="2" s="1"/>
  <c r="F91" i="2" s="1"/>
  <c r="A90" i="2"/>
  <c r="C91" i="2" l="1"/>
  <c r="E91" i="2" s="1"/>
  <c r="B92" i="2"/>
  <c r="A91" i="2"/>
  <c r="D92" i="2" l="1"/>
  <c r="F92" i="2" s="1"/>
  <c r="B93" i="2"/>
  <c r="C92" i="2"/>
  <c r="E92" i="2" s="1"/>
  <c r="A92" i="2"/>
  <c r="D93" i="2" l="1"/>
  <c r="F93" i="2" s="1"/>
  <c r="C93" i="2"/>
  <c r="E93" i="2" s="1"/>
  <c r="A93" i="2"/>
  <c r="B94" i="2"/>
  <c r="D94" i="2" l="1"/>
  <c r="F94" i="2" s="1"/>
  <c r="A94" i="2"/>
  <c r="C94" i="2"/>
  <c r="E94" i="2" s="1"/>
  <c r="B95" i="2"/>
  <c r="D95" i="2" s="1"/>
  <c r="F95" i="2" s="1"/>
  <c r="A95" i="2" l="1"/>
  <c r="B96" i="2"/>
  <c r="C95" i="2"/>
  <c r="E95" i="2" s="1"/>
  <c r="D96" i="2" l="1"/>
  <c r="F96" i="2" s="1"/>
  <c r="B97" i="2"/>
  <c r="C96" i="2"/>
  <c r="E96" i="2" s="1"/>
  <c r="A96" i="2"/>
  <c r="D97" i="2" l="1"/>
  <c r="F97" i="2" s="1"/>
  <c r="B98" i="2"/>
  <c r="D98" i="2" s="1"/>
  <c r="F98" i="2" s="1"/>
  <c r="C97" i="2"/>
  <c r="E97" i="2" s="1"/>
  <c r="A97" i="2"/>
  <c r="C98" i="2" l="1"/>
  <c r="E98" i="2" s="1"/>
  <c r="B99" i="2"/>
  <c r="A98" i="2"/>
  <c r="D99" i="2" l="1"/>
  <c r="F99" i="2" s="1"/>
  <c r="C99" i="2"/>
  <c r="E99" i="2" s="1"/>
  <c r="A99" i="2"/>
  <c r="B100" i="2"/>
  <c r="D100" i="2" l="1"/>
  <c r="F100" i="2" s="1"/>
  <c r="A100" i="2"/>
  <c r="C100" i="2"/>
  <c r="E100" i="2" s="1"/>
  <c r="B101" i="2"/>
  <c r="D101" i="2" l="1"/>
  <c r="F101" i="2" s="1"/>
  <c r="C101" i="2"/>
  <c r="E101" i="2" s="1"/>
  <c r="A101" i="2"/>
  <c r="B102" i="2"/>
  <c r="D102" i="2" l="1"/>
  <c r="F102" i="2" s="1"/>
  <c r="C102" i="2"/>
  <c r="E102" i="2" s="1"/>
  <c r="A102" i="2"/>
  <c r="B103" i="2"/>
  <c r="D103" i="2" l="1"/>
  <c r="F103" i="2" s="1"/>
  <c r="B104" i="2"/>
  <c r="C103" i="2"/>
  <c r="E103" i="2" s="1"/>
  <c r="A103" i="2"/>
  <c r="C104" i="2" l="1"/>
  <c r="E104" i="2" s="1"/>
  <c r="D104" i="2"/>
  <c r="F104" i="2" s="1"/>
  <c r="B105" i="2"/>
  <c r="A104" i="2"/>
  <c r="D105" i="2" l="1"/>
  <c r="F105" i="2" s="1"/>
  <c r="A105" i="2"/>
  <c r="B106" i="2"/>
  <c r="D106" i="2" s="1"/>
  <c r="F106" i="2" s="1"/>
  <c r="C105" i="2"/>
  <c r="E105" i="2" s="1"/>
  <c r="C106" i="2" l="1"/>
  <c r="E106" i="2" s="1"/>
  <c r="A106" i="2"/>
  <c r="B107" i="2"/>
  <c r="D107" i="2" s="1"/>
  <c r="F107" i="2" s="1"/>
  <c r="B108" i="2" l="1"/>
  <c r="D108" i="2" s="1"/>
  <c r="F108" i="2" s="1"/>
  <c r="C107" i="2"/>
  <c r="E107" i="2" s="1"/>
  <c r="A107" i="2"/>
  <c r="C108" i="2" l="1"/>
  <c r="E108" i="2" s="1"/>
  <c r="B109" i="2"/>
  <c r="A108" i="2"/>
  <c r="C109" i="2" l="1"/>
  <c r="E109" i="2" s="1"/>
  <c r="D109" i="2"/>
  <c r="F109" i="2" s="1"/>
  <c r="A109" i="2"/>
  <c r="B110" i="2"/>
  <c r="D110" i="2" l="1"/>
  <c r="F110" i="2" s="1"/>
  <c r="C110" i="2"/>
  <c r="E110" i="2" s="1"/>
  <c r="A110" i="2"/>
  <c r="B111" i="2"/>
  <c r="D111" i="2" s="1"/>
  <c r="F111" i="2" s="1"/>
  <c r="B112" i="2" l="1"/>
  <c r="A111" i="2"/>
  <c r="C111" i="2"/>
  <c r="E111" i="2" s="1"/>
  <c r="A112" i="2" l="1"/>
  <c r="D112" i="2"/>
  <c r="F112" i="2" s="1"/>
  <c r="C112" i="2"/>
  <c r="E112" i="2" s="1"/>
  <c r="B113" i="2"/>
  <c r="D113" i="2" l="1"/>
  <c r="F113" i="2" s="1"/>
  <c r="B114" i="2"/>
  <c r="D114" i="2" s="1"/>
  <c r="F114" i="2" s="1"/>
  <c r="A113" i="2"/>
  <c r="C113" i="2"/>
  <c r="E113" i="2" s="1"/>
  <c r="B115" i="2" l="1"/>
  <c r="D115" i="2" s="1"/>
  <c r="A114" i="2"/>
  <c r="C114" i="2"/>
  <c r="E114" i="2" s="1"/>
  <c r="C115" i="2" l="1"/>
  <c r="A115" i="2"/>
</calcChain>
</file>

<file path=xl/sharedStrings.xml><?xml version="1.0" encoding="utf-8"?>
<sst xmlns="http://schemas.openxmlformats.org/spreadsheetml/2006/main" count="631" uniqueCount="348">
  <si>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</si>
  <si>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</si>
  <si>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</si>
  <si>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</si>
  <si>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</si>
  <si>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</si>
  <si>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</si>
  <si>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</si>
  <si>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</si>
  <si>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</si>
  <si>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</si>
  <si>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</si>
  <si>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</si>
  <si>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</si>
  <si>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</si>
  <si>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</si>
  <si>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</si>
  <si>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</si>
  <si>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</si>
  <si>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</si>
  <si>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</si>
  <si>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</si>
  <si>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</si>
  <si>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</si>
  <si>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</si>
  <si>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</si>
  <si>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</si>
  <si>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</si>
  <si>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</si>
  <si>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</si>
  <si>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</si>
  <si>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</si>
  <si>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</si>
  <si>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</si>
  <si>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</si>
  <si>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</si>
  <si>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</si>
  <si>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</si>
  <si>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</si>
  <si>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</si>
  <si>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</si>
  <si>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</si>
  <si>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</si>
  <si>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</si>
  <si>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B7</t>
  </si>
  <si>
    <t>B9</t>
  </si>
  <si>
    <t>pulldata('STEPS','form_name','hhid_key','1')</t>
  </si>
  <si>
    <t>label::English</t>
  </si>
  <si>
    <t>B8</t>
  </si>
  <si>
    <t>B5</t>
  </si>
  <si>
    <t>Blood Glucose</t>
  </si>
  <si>
    <t>blood_glucose</t>
  </si>
  <si>
    <t>blood_lipids</t>
  </si>
  <si>
    <t>Blood Lipids</t>
  </si>
  <si>
    <t>media::image::English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</si>
  <si>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</si>
  <si>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</si>
  <si>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</si>
  <si>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</si>
  <si>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</si>
  <si>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</si>
  <si>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</si>
  <si>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</si>
  <si>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</si>
  <si>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</si>
  <si>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</si>
  <si>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</si>
  <si>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</si>
  <si>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</si>
  <si>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</si>
  <si>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</si>
  <si>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</si>
  <si>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</si>
  <si>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</si>
  <si>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</si>
  <si>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</si>
  <si>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</si>
  <si>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</si>
  <si>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</si>
  <si>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</si>
  <si>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</si>
  <si>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</si>
  <si>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</si>
  <si>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</si>
  <si>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</si>
  <si>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</si>
  <si>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</si>
  <si>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</si>
  <si>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</si>
  <si>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</si>
  <si>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</si>
  <si>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</si>
  <si>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</si>
  <si>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</si>
  <si>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</si>
  <si>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77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</si>
  <si>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</si>
  <si>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</si>
  <si>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</si>
  <si>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</si>
  <si>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</si>
  <si>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</si>
  <si>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</si>
  <si>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</si>
  <si>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</si>
  <si>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</si>
  <si>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</si>
  <si>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</si>
  <si>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</si>
  <si>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</si>
  <si>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</si>
  <si>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</si>
  <si>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pid_hhsize</t>
  </si>
  <si>
    <t>I3. Interviewer ID</t>
  </si>
  <si>
    <t>I8. Family Surname</t>
  </si>
  <si>
    <t>I9. First Name</t>
  </si>
  <si>
    <t>C1. Sex</t>
  </si>
  <si>
    <t>C3. How old are you?</t>
  </si>
  <si>
    <t>B1. During the past 12 hours have you had anything to eat or drink, other than water?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</si>
  <si>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</si>
  <si>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</si>
  <si>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</si>
  <si>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</si>
  <si>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 xml:space="preserve">B7. Device ID </t>
  </si>
  <si>
    <t>B8. Total cholesterol (mmol/l)</t>
  </si>
  <si>
    <t>B9. During the past two weeks, have you been treated for raised cholesterol with drugs (medication) prescribed by a doctor or other health worker?</t>
  </si>
  <si>
    <t>constraint_message::English</t>
  </si>
  <si>
    <t>hint::English</t>
  </si>
  <si>
    <t>required_message::English</t>
  </si>
  <si>
    <t>media::image::Spanish</t>
  </si>
  <si>
    <t>label::Spanish</t>
  </si>
  <si>
    <t>constraint_message::Spanish</t>
  </si>
  <si>
    <t>hint::Spanish</t>
  </si>
  <si>
    <t>required_message::Spanish</t>
  </si>
  <si>
    <t>Enero</t>
  </si>
  <si>
    <t>Febrero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</si>
  <si>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</si>
  <si>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</si>
  <si>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</si>
  <si>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</si>
  <si>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</si>
  <si>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</si>
  <si>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</si>
  <si>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</si>
  <si>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</si>
  <si>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Marzo</t>
  </si>
  <si>
    <t>(.&gt;=1.1 and .&lt;=33.3) or .=77</t>
  </si>
  <si>
    <t>(.&gt;=2.59 and .&lt;=10.36) or .=77</t>
  </si>
  <si>
    <t>Enter '77' if participant has refused or if there is a problem with the reading.</t>
  </si>
  <si>
    <t>geopoint</t>
  </si>
  <si>
    <t>Record GPS coordinates</t>
  </si>
  <si>
    <t>barcode</t>
  </si>
  <si>
    <t>Por favor, introduzca una respuesta para todas las preguntas que aparecen en la pantalla.</t>
  </si>
  <si>
    <t>C1. Sexo</t>
  </si>
  <si>
    <t>No pregunte, marque masculino o femenino según lo que observe.</t>
  </si>
  <si>
    <t>La edad debe estar dentro del rango de edad de la encuesta.</t>
  </si>
  <si>
    <t>Masculino</t>
  </si>
  <si>
    <t>Femenino</t>
  </si>
  <si>
    <t>No sabe</t>
  </si>
  <si>
    <t>Sí</t>
  </si>
  <si>
    <t>Step 3: Datos bioquímicos</t>
  </si>
  <si>
    <t>Glucosa en sangre</t>
  </si>
  <si>
    <t>B1. En las últimas 12 horas, ¿ha comido o bebido otra cosa que no sea agua?</t>
  </si>
  <si>
    <t>B4. Hora en que se obtuvo la muestra de sangre (sistema de 24 horas)</t>
  </si>
  <si>
    <t>B5. Glucosa en sangre en ayunas  (mmol/l)</t>
  </si>
  <si>
    <t xml:space="preserve"> Lípidos en sangre</t>
  </si>
  <si>
    <t>B8. Colesterol total (mmol/l)</t>
  </si>
  <si>
    <t>Registrar las coordenadas GPS</t>
  </si>
  <si>
    <t>Sólo es posible registrar las coordenadas GPS cuando se encuentre en el exterior.</t>
  </si>
  <si>
    <t>El número de identificación debe ser un número positivo.</t>
  </si>
  <si>
    <t>I3. Número de identificación del encuestador</t>
  </si>
  <si>
    <t>I9. Nombre</t>
  </si>
  <si>
    <t xml:space="preserve">C3. ¿Qué edad tiene? </t>
  </si>
  <si>
    <t>B3. Número de identificación del dispositivo</t>
  </si>
  <si>
    <t>La glucosa en sangre en ayunas debe ser de al menos 1,1 mmol/l y no superior a 33,3 mmol/l.</t>
  </si>
  <si>
    <t>Introduzca "77" si el participante rechazó la medición o si hay un problema con la lectura.</t>
  </si>
  <si>
    <t>B6. ¿Ha tomado hoy insulina u otros medicamentos (fármacos) para tratar la glucosa sanguínea elevada recetados un médico u otro profesional sanitario?</t>
  </si>
  <si>
    <t>B7.  Número de identificación del dispositivo</t>
  </si>
  <si>
    <t>El colesterol total debe ser de al menos 2,59 mmol/l y no superior a 10,36 mmol/l.</t>
  </si>
  <si>
    <t>B9. En las dos últimas semanas, ¿ha tomado medicamentos (fármacos) para el colesterol elevado en sangre recetados por un médico u otro profesional sanitario?</t>
  </si>
  <si>
    <t>If you can't scan the QR code, please enter it manually below.</t>
  </si>
  <si>
    <t>Location</t>
  </si>
  <si>
    <t>GPS coordinates are easier to get when outside.</t>
  </si>
  <si>
    <t>No GPS coordinates entered. Please try again.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</si>
  <si>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</si>
  <si>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</si>
  <si>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</si>
  <si>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</si>
  <si>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</si>
  <si>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</si>
  <si>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</si>
  <si>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</si>
  <si>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</si>
  <si>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</si>
  <si>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</si>
  <si>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</si>
  <si>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</si>
  <si>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I5-3</t>
  </si>
  <si>
    <t>${I5-3} = '1'</t>
  </si>
  <si>
    <t>I3-3</t>
  </si>
  <si>
    <t>I8-3</t>
  </si>
  <si>
    <t>I9-3</t>
  </si>
  <si>
    <t>C1-3</t>
  </si>
  <si>
    <t>C3-3</t>
  </si>
  <si>
    <t>deviceid-3</t>
  </si>
  <si>
    <t>subscriberid-3</t>
  </si>
  <si>
    <t>I4-3</t>
  </si>
  <si>
    <t>I7-3</t>
  </si>
  <si>
    <t>end-3</t>
  </si>
  <si>
    <t>pid-3</t>
  </si>
  <si>
    <t>device_id-3</t>
  </si>
  <si>
    <t>PID: ${pid-3}</t>
  </si>
  <si>
    <t>gps_coordinates-3</t>
  </si>
  <si>
    <t>note_geopoint-3</t>
  </si>
  <si>
    <t>geopoint-3</t>
  </si>
  <si>
    <t xml:space="preserve"> ${geopoint-3}=''</t>
  </si>
  <si>
    <t>¿Está el participante de acuerdo en realizar el Paso 3 (mediciones bioquímicas)?</t>
  </si>
  <si>
    <t>Si no puede escanear el código QR, ingréselo manualmente a continuación.</t>
  </si>
  <si>
    <t>Consentimiento y datos demográficos</t>
  </si>
  <si>
    <t>Ubicación</t>
  </si>
  <si>
    <t xml:space="preserve">No se registraron coordenadas GPS. Inténtelo nuevamente. </t>
  </si>
  <si>
    <t>Scan the barcode on the participant's Appointment Card</t>
  </si>
  <si>
    <t>default_language</t>
  </si>
  <si>
    <t>version</t>
  </si>
  <si>
    <t>Por favor introduzca el código QR correcto de 8 caracteres.
(Puede introducir "99999999" con fines de entrenamiento solamente).</t>
  </si>
  <si>
    <t>Escanee el código de barras que se encuentra en la tarjeta de cita del participante</t>
  </si>
  <si>
    <t>allow_choice_duplicates</t>
  </si>
  <si>
    <t>label::Papiamento</t>
  </si>
  <si>
    <t>Scan e barcode riba e participante su Carchi di Cita</t>
  </si>
  <si>
    <t>Si bo no por scan e QR code, por fabor pon’e manualmente abao.</t>
  </si>
  <si>
    <t>Luga</t>
  </si>
  <si>
    <t>Consentimento, datonan demografico</t>
  </si>
  <si>
    <t>18. Fam</t>
  </si>
  <si>
    <t>19. Nomber</t>
  </si>
  <si>
    <t>C3. Cuanto aña bo tin?</t>
  </si>
  <si>
    <t>Paso 3: Midicion Biokimico</t>
  </si>
  <si>
    <t>Glucosa den Sanger</t>
  </si>
  <si>
    <t>B1. Durante ultimo 12 ora, bo a come o bebe algo otro cu awa?</t>
  </si>
  <si>
    <t>B3. ID di Aparato</t>
  </si>
  <si>
    <t>B4. Ora di tuma muestra di sanger (oloshi di 24 ora)</t>
  </si>
  <si>
    <t>B5. Glucosa den sanger den ayuno (mmol/l)</t>
  </si>
  <si>
    <t>B6. Awe, bo a tuma insulina of otro remedi (medicamento) cu ta prescribi pa un docter of otro trahado di salud, pa sucu den sanger halto?</t>
  </si>
  <si>
    <t>Lipido den Sanger</t>
  </si>
  <si>
    <t>B7. ID di Aparato</t>
  </si>
  <si>
    <t>B8. Cholesterol Total (mmol/l)</t>
  </si>
  <si>
    <t>B9. Durante ultimo dos siman, bo a ser trata pa cholesterol halto cu remedi (medicamento) prescribi pa un docter of otro trahado di salud?</t>
  </si>
  <si>
    <t>Warda coordinadanan di GPS</t>
  </si>
  <si>
    <t>label::Dutch</t>
  </si>
  <si>
    <t>Si</t>
  </si>
  <si>
    <t>Ja</t>
  </si>
  <si>
    <t>Nee</t>
  </si>
  <si>
    <t>Man</t>
  </si>
  <si>
    <t>Vrouw</t>
  </si>
  <si>
    <t>No sa</t>
  </si>
  <si>
    <t>Weet het niet</t>
  </si>
  <si>
    <t>januari</t>
  </si>
  <si>
    <t>Januari</t>
  </si>
  <si>
    <t>februari</t>
  </si>
  <si>
    <t>Februari</t>
  </si>
  <si>
    <t>maart</t>
  </si>
  <si>
    <t>Maart</t>
  </si>
  <si>
    <t>april</t>
  </si>
  <si>
    <t>mei</t>
  </si>
  <si>
    <t>Mei</t>
  </si>
  <si>
    <t>juni</t>
  </si>
  <si>
    <t>Juni</t>
  </si>
  <si>
    <t>juli</t>
  </si>
  <si>
    <t>Juli</t>
  </si>
  <si>
    <t>augustus</t>
  </si>
  <si>
    <t>Augustus</t>
  </si>
  <si>
    <t>september</t>
  </si>
  <si>
    <t>october</t>
  </si>
  <si>
    <t>Oktober</t>
  </si>
  <si>
    <t>november</t>
  </si>
  <si>
    <t>december</t>
  </si>
  <si>
    <t>constraint_message::Papiamento</t>
  </si>
  <si>
    <t>hint::Papiamento</t>
  </si>
  <si>
    <t>required_message::Papiamento</t>
  </si>
  <si>
    <t>media::image::Papiamento</t>
  </si>
  <si>
    <t>constraint_message::Dutch</t>
  </si>
  <si>
    <t>hint::Dutch</t>
  </si>
  <si>
    <t>required_message::Dutch</t>
  </si>
  <si>
    <t>media::image:Dutch</t>
  </si>
  <si>
    <t>Glucosa den sanger na ayuno mester ta por lo menos 1.1mmol/l y no mas cu 33.3 mmol/l.</t>
  </si>
  <si>
    <t xml:space="preserve">Cholesterol total mester ta por lo menos 2.59 mmol/l y no mas cu 10.36 mmol/l. </t>
  </si>
  <si>
    <t>ID mester ta un cifra positivo</t>
  </si>
  <si>
    <t>I3. ID di e interviewer</t>
  </si>
  <si>
    <t>No a pone coordinadanan di GPS. Por fabor purba atrobe.</t>
  </si>
  <si>
    <t>Yena ‘77’ si participante a nenga o si tin un problema cu loke e aparato pa midi ta mustra.</t>
  </si>
  <si>
    <t>Coordinadanan di GPS ta mas facil pa haya ora ta para pafo.</t>
  </si>
  <si>
    <t>Scan de barcode op de afsprakenkaart van de deelnemer</t>
  </si>
  <si>
    <t>Als u de QR-code niet kunt scannen, voer deze dan hieronder handmatig in.</t>
  </si>
  <si>
    <t>Locatie</t>
  </si>
  <si>
    <t>I3. Interviewer-ID</t>
  </si>
  <si>
    <t>Heeft de deelnemer ingestemd met deelname aan stap 3 (biochemische metingen)?</t>
  </si>
  <si>
    <t>Toestemming, demografische gegevens</t>
  </si>
  <si>
    <t>I8. Achternaam</t>
  </si>
  <si>
    <t>I9. Voornaam</t>
  </si>
  <si>
    <t>C1. Geslacht</t>
  </si>
  <si>
    <t>C3. Hoe oud bent u?</t>
  </si>
  <si>
    <t>Stap 3: Biochemische metingen</t>
  </si>
  <si>
    <t>Bloedglucose</t>
  </si>
  <si>
    <t>B1. Heeft u de afgelopen 12 uur iets gegeten of iets anders gedronken dan water?</t>
  </si>
  <si>
    <t>B3. Apparaat-ID</t>
  </si>
  <si>
    <t>B4. Tijdstip van bloedmonsterafname (24-uursklok)</t>
  </si>
  <si>
    <t>B5. Bloedglucose nuchter (mmol/l)</t>
  </si>
  <si>
    <t>B6. Heeft u vandaag insuline of andere medicatie gebruikt die door een arts of een andere gezondheidswerker is voorgeschreven voor verhoogde bloedglucose?</t>
  </si>
  <si>
    <t>Bloedlipiden</t>
  </si>
  <si>
    <t>B7. Apparaat-ID</t>
  </si>
  <si>
    <t>B8. Totaal cholesterol (mmol/l)</t>
  </si>
  <si>
    <t>B9. Bent u in de afgelopen twee weken behandeld voor een verhoogd cholesterolgehalte met medicatie voorgeschreven door een arts of een andere gezondheidswerker?</t>
  </si>
  <si>
    <t>Leg de GPS-coördinaten vast</t>
  </si>
  <si>
    <t>Bloedglucose nuchter moet minstens 1,1 mmol/l en niet meer dan 33,3 mmol/l bedragen.</t>
  </si>
  <si>
    <t>Het totaalcholesterolgehalte moet minstens 2,59 mmol/l en hoogstens 10,36 mmol/l bedragen.</t>
  </si>
  <si>
    <t>Voer "77" in als de deelnemer heeft geweigerd of als er een probleem is met de meting.</t>
  </si>
  <si>
    <t>GPS-coördinaten zijn buiten makkelijker te verkrijgen.</t>
  </si>
  <si>
    <t xml:space="preserve">Observa solamente, no puntra. </t>
  </si>
  <si>
    <t>Alleen observeren, niet vragen.</t>
  </si>
  <si>
    <t>Geen GPS-coördinaten ingevoerd. Probeer het opnieuw.</t>
  </si>
  <si>
    <t>Por fabor yena e QR code corecto consistiendo di 8 caracter.
(Bo por pone “99999999” pa proposito di training solamente)</t>
  </si>
  <si>
    <t>Voer de juiste QR-code van 8 tekens in.
(U kunt alleen "99999999" invoeren voor trainingsdoeleinden)</t>
  </si>
  <si>
    <t>ID moet een positief getal zijn.</t>
  </si>
  <si>
    <t>Edad mester ta den e rango di edad di e encuesta.</t>
  </si>
  <si>
    <t>Leeftijd moet binnen het leeftijdsbereik van de enquête vallen.</t>
  </si>
  <si>
    <t>Por fabor yena un contesta pa tur pregunta riba e pantaya.</t>
  </si>
  <si>
    <t>Voer een antwoord in voor alle vragen op het scherm.</t>
  </si>
  <si>
    <t>Papiamento</t>
  </si>
  <si>
    <t>I8. Apellido</t>
  </si>
  <si>
    <t>B0</t>
  </si>
  <si>
    <t>Location where biochemical measurements are taken</t>
  </si>
  <si>
    <t>Ubicación donde se toman las mediciones</t>
  </si>
  <si>
    <t>location</t>
  </si>
  <si>
    <t>Household</t>
  </si>
  <si>
    <t>Hogar</t>
  </si>
  <si>
    <t>Huishouden</t>
  </si>
  <si>
    <t>DVG</t>
  </si>
  <si>
    <t>Ibisa San Nicolas</t>
  </si>
  <si>
    <t>Address</t>
  </si>
  <si>
    <t>Dirección</t>
  </si>
  <si>
    <t>Adres</t>
  </si>
  <si>
    <t>Participante a bay di acuerdo pa participa den Stap 3 (midicion biokimico)?</t>
  </si>
  <si>
    <t>Localidad cu lo tuma muestra biokimico</t>
  </si>
  <si>
    <t>Localiteit voor het nemen van biochemische metingen</t>
  </si>
  <si>
    <t>address</t>
  </si>
  <si>
    <t>select_one location</t>
  </si>
  <si>
    <t>abw3</t>
  </si>
  <si>
    <t>PAHO/WHO STEPS 3 Instrument v3.2</t>
  </si>
  <si>
    <t>B2. Prikker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</si>
</sst>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sz val="11"/>
      <color rgb="FF292929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FF1F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</cellStyleXfs>
  <cellXfs count="112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0" xfId="0" applyFont="1"/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9" borderId="0" xfId="0" applyFont="1" applyFill="1"/>
    <xf numFmtId="0" fontId="0" fillId="9" borderId="0" xfId="0" applyFill="1"/>
    <xf numFmtId="0" fontId="0" fillId="9" borderId="0" xfId="0" applyFill="1" applyAlignment="1">
      <alignment horizontal="left"/>
    </xf>
    <xf numFmtId="0" fontId="11" fillId="0" borderId="0" xfId="0" applyFont="1"/>
    <xf numFmtId="0" fontId="11" fillId="3" borderId="0" xfId="0" applyFont="1" applyFill="1"/>
    <xf numFmtId="0" fontId="5" fillId="8" borderId="0" xfId="0" applyFont="1" applyFill="1"/>
    <xf numFmtId="0" fontId="4" fillId="10" borderId="0" xfId="0" applyFont="1" applyFill="1"/>
    <xf numFmtId="0" fontId="4" fillId="5" borderId="0" xfId="0" applyFont="1" applyFill="1"/>
    <xf numFmtId="0" fontId="4" fillId="4" borderId="0" xfId="0" applyFont="1" applyFill="1"/>
    <xf numFmtId="0" fontId="4" fillId="6" borderId="0" xfId="0" applyFont="1" applyFill="1"/>
    <xf numFmtId="0" fontId="3" fillId="0" borderId="0" xfId="0" applyFont="1"/>
    <xf numFmtId="0" fontId="3" fillId="8" borderId="0" xfId="0" applyFont="1" applyFill="1"/>
    <xf numFmtId="0" fontId="4" fillId="8" borderId="0" xfId="0" applyFont="1" applyFill="1"/>
    <xf numFmtId="0" fontId="4" fillId="4" borderId="1" xfId="0" applyFont="1" applyFill="1" applyBorder="1"/>
    <xf numFmtId="0" fontId="10" fillId="0" borderId="0" xfId="0" applyFont="1"/>
    <xf numFmtId="0" fontId="4" fillId="3" borderId="0" xfId="0" applyFont="1" applyFill="1"/>
    <xf numFmtId="0" fontId="10" fillId="13" borderId="2" xfId="0" applyFont="1" applyFill="1" applyBorder="1"/>
    <xf numFmtId="0" fontId="10" fillId="13" borderId="3" xfId="0" applyFont="1" applyFill="1" applyBorder="1"/>
    <xf numFmtId="0" fontId="10" fillId="13" borderId="4" xfId="0" applyFont="1" applyFill="1" applyBorder="1"/>
    <xf numFmtId="0" fontId="4" fillId="0" borderId="1" xfId="0" applyFont="1" applyBorder="1"/>
    <xf numFmtId="0" fontId="4" fillId="0" borderId="5" xfId="0" applyFont="1" applyBorder="1"/>
    <xf numFmtId="0" fontId="0" fillId="0" borderId="5" xfId="0" applyBorder="1"/>
    <xf numFmtId="0" fontId="11" fillId="3" borderId="1" xfId="0" applyFont="1" applyFill="1" applyBorder="1" applyAlignment="1">
      <alignment wrapText="1"/>
    </xf>
    <xf numFmtId="0" fontId="0" fillId="3" borderId="5" xfId="0" applyFill="1" applyBorder="1"/>
    <xf numFmtId="0" fontId="4" fillId="6" borderId="1" xfId="0" applyFont="1" applyFill="1" applyBorder="1"/>
    <xf numFmtId="0" fontId="4" fillId="6" borderId="5" xfId="0" applyFont="1" applyFill="1" applyBorder="1"/>
    <xf numFmtId="0" fontId="0" fillId="10" borderId="1" xfId="0" applyFill="1" applyBorder="1"/>
    <xf numFmtId="0" fontId="4" fillId="10" borderId="1" xfId="0" applyFont="1" applyFill="1" applyBorder="1"/>
    <xf numFmtId="0" fontId="4" fillId="4" borderId="5" xfId="0" applyFont="1" applyFill="1" applyBorder="1"/>
    <xf numFmtId="0" fontId="3" fillId="0" borderId="1" xfId="0" applyFont="1" applyBorder="1"/>
    <xf numFmtId="0" fontId="13" fillId="8" borderId="1" xfId="0" applyFont="1" applyFill="1" applyBorder="1"/>
    <xf numFmtId="0" fontId="4" fillId="8" borderId="5" xfId="0" applyFont="1" applyFill="1" applyBorder="1"/>
    <xf numFmtId="0" fontId="3" fillId="8" borderId="1" xfId="0" applyFont="1" applyFill="1" applyBorder="1"/>
    <xf numFmtId="0" fontId="5" fillId="8" borderId="1" xfId="0" applyFont="1" applyFill="1" applyBorder="1"/>
    <xf numFmtId="0" fontId="13" fillId="4" borderId="1" xfId="0" applyFont="1" applyFill="1" applyBorder="1"/>
    <xf numFmtId="0" fontId="4" fillId="5" borderId="1" xfId="0" applyFont="1" applyFill="1" applyBorder="1"/>
    <xf numFmtId="0" fontId="3" fillId="10" borderId="1" xfId="0" applyFont="1" applyFill="1" applyBorder="1"/>
    <xf numFmtId="0" fontId="12" fillId="0" borderId="5" xfId="0" applyFont="1" applyBorder="1"/>
    <xf numFmtId="0" fontId="12" fillId="3" borderId="5" xfId="0" applyFont="1" applyFill="1" applyBorder="1"/>
    <xf numFmtId="0" fontId="10" fillId="12" borderId="2" xfId="0" applyFont="1" applyFill="1" applyBorder="1"/>
    <xf numFmtId="0" fontId="10" fillId="12" borderId="3" xfId="0" applyFont="1" applyFill="1" applyBorder="1"/>
    <xf numFmtId="0" fontId="10" fillId="12" borderId="4" xfId="0" applyFont="1" applyFill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/>
    <xf numFmtId="0" fontId="3" fillId="4" borderId="1" xfId="0" applyFont="1" applyFill="1" applyBorder="1"/>
    <xf numFmtId="0" fontId="10" fillId="2" borderId="2" xfId="0" applyFont="1" applyFill="1" applyBorder="1"/>
    <xf numFmtId="0" fontId="10" fillId="2" borderId="3" xfId="0" applyFont="1" applyFill="1" applyBorder="1"/>
    <xf numFmtId="0" fontId="10" fillId="2" borderId="4" xfId="0" applyFont="1" applyFill="1" applyBorder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/>
    <xf numFmtId="0" fontId="4" fillId="10" borderId="5" xfId="0" applyFont="1" applyFill="1" applyBorder="1"/>
    <xf numFmtId="0" fontId="6" fillId="4" borderId="1" xfId="0" applyFont="1" applyFill="1" applyBorder="1"/>
    <xf numFmtId="0" fontId="4" fillId="5" borderId="5" xfId="0" applyFont="1" applyFill="1" applyBorder="1"/>
    <xf numFmtId="0" fontId="6" fillId="8" borderId="1" xfId="0" applyFont="1" applyFill="1" applyBorder="1"/>
    <xf numFmtId="0" fontId="5" fillId="8" borderId="5" xfId="0" applyFont="1" applyFill="1" applyBorder="1"/>
    <xf numFmtId="0" fontId="7" fillId="8" borderId="1" xfId="0" applyFont="1" applyFill="1" applyBorder="1"/>
    <xf numFmtId="0" fontId="4" fillId="6" borderId="0" xfId="0" applyFont="1" applyFill="1" applyAlignment="1">
      <alignment wrapText="1"/>
    </xf>
    <xf numFmtId="0" fontId="14" fillId="7" borderId="9" xfId="0" applyFont="1" applyFill="1" applyBorder="1" applyAlignment="1">
      <alignment horizontal="left" vertical="center"/>
    </xf>
    <xf numFmtId="0" fontId="14" fillId="7" borderId="9" xfId="0" applyFont="1" applyFill="1" applyBorder="1" applyAlignment="1">
      <alignment vertical="center"/>
    </xf>
    <xf numFmtId="0" fontId="3" fillId="11" borderId="1" xfId="0" applyFont="1" applyFill="1" applyBorder="1"/>
    <xf numFmtId="0" fontId="4" fillId="11" borderId="5" xfId="0" applyFont="1" applyFill="1" applyBorder="1"/>
    <xf numFmtId="0" fontId="4" fillId="11" borderId="0" xfId="0" applyFont="1" applyFill="1"/>
    <xf numFmtId="0" fontId="4" fillId="11" borderId="1" xfId="0" applyFont="1" applyFill="1" applyBorder="1"/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15" fontId="2" fillId="0" borderId="0" xfId="0" applyNumberFormat="1" applyFont="1"/>
    <xf numFmtId="0" fontId="15" fillId="0" borderId="0" xfId="0" applyFont="1"/>
    <xf numFmtId="0" fontId="10" fillId="14" borderId="2" xfId="0" applyFont="1" applyFill="1" applyBorder="1"/>
    <xf numFmtId="0" fontId="10" fillId="14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vertical="center"/>
    </xf>
    <xf numFmtId="49" fontId="4" fillId="0" borderId="0" xfId="0" applyNumberFormat="1" applyFont="1" applyAlignment="1">
      <alignment horizontal="left"/>
    </xf>
    <xf numFmtId="0" fontId="10" fillId="14" borderId="3" xfId="0" applyFont="1" applyFill="1" applyBorder="1"/>
    <xf numFmtId="0" fontId="10" fillId="14" borderId="4" xfId="0" applyFont="1" applyFill="1" applyBorder="1"/>
    <xf numFmtId="0" fontId="10" fillId="3" borderId="2" xfId="0" applyFont="1" applyFill="1" applyBorder="1"/>
    <xf numFmtId="0" fontId="10" fillId="3" borderId="3" xfId="0" applyFont="1" applyFill="1" applyBorder="1"/>
    <xf numFmtId="0" fontId="10" fillId="3" borderId="0" xfId="0" applyFont="1" applyFill="1"/>
    <xf numFmtId="0" fontId="18" fillId="4" borderId="0" xfId="0" applyFont="1" applyFill="1"/>
    <xf numFmtId="0" fontId="4" fillId="6" borderId="0" xfId="0" applyFont="1" applyFill="1" applyAlignment="1">
      <alignment vertical="top" wrapText="1"/>
    </xf>
    <xf numFmtId="0" fontId="6" fillId="15" borderId="1" xfId="0" applyFont="1" applyFill="1" applyBorder="1"/>
    <xf numFmtId="0" fontId="3" fillId="15" borderId="1" xfId="0" applyFont="1" applyFill="1" applyBorder="1"/>
    <xf numFmtId="0" fontId="18" fillId="6" borderId="0" xfId="0" applyFont="1" applyFill="1"/>
    <xf numFmtId="0" fontId="16" fillId="6" borderId="0" xfId="0" applyFont="1" applyFill="1"/>
    <xf numFmtId="0" fontId="17" fillId="4" borderId="1" xfId="0" applyFont="1" applyFill="1" applyBorder="1"/>
    <xf numFmtId="0" fontId="16" fillId="4" borderId="0" xfId="0" applyFont="1" applyFill="1"/>
    <xf numFmtId="0" fontId="16" fillId="4" borderId="10" xfId="0" applyFont="1" applyFill="1" applyBorder="1" applyAlignment="1">
      <alignment vertical="center"/>
    </xf>
    <xf numFmtId="0" fontId="4" fillId="8" borderId="1" xfId="0" applyFont="1" applyFill="1" applyBorder="1"/>
    <xf numFmtId="0" fontId="4" fillId="8" borderId="0" xfId="0" applyFont="1" applyFill="1" applyAlignment="1">
      <alignment wrapText="1"/>
    </xf>
    <xf numFmtId="0" fontId="16" fillId="8" borderId="0" xfId="0" applyFont="1" applyFill="1"/>
    <xf numFmtId="0" fontId="4" fillId="15" borderId="0" xfId="0" applyFont="1" applyFill="1"/>
    <xf numFmtId="0" fontId="4" fillId="15" borderId="5" xfId="0" applyFont="1" applyFill="1" applyBorder="1"/>
    <xf numFmtId="0" fontId="13" fillId="15" borderId="1" xfId="0" applyFont="1" applyFill="1" applyBorder="1"/>
    <xf numFmtId="0" fontId="17" fillId="15" borderId="1" xfId="0" applyFont="1" applyFill="1" applyBorder="1"/>
    <xf numFmtId="0" fontId="4" fillId="15" borderId="1" xfId="0" applyFont="1" applyFill="1" applyBorder="1"/>
    <xf numFmtId="0" fontId="4" fillId="15" borderId="0" xfId="0" applyFont="1" applyFill="1" applyAlignment="1">
      <alignment wrapText="1"/>
    </xf>
    <xf numFmtId="0" fontId="16" fillId="15" borderId="0" xfId="0" applyFont="1" applyFill="1"/>
    <xf numFmtId="0" fontId="18" fillId="15" borderId="0" xfId="0" applyFont="1" applyFill="1"/>
    <xf numFmtId="0" fontId="6" fillId="15" borderId="6" xfId="0" applyFont="1" applyFill="1" applyBorder="1"/>
    <xf numFmtId="0" fontId="4" fillId="15" borderId="7" xfId="0" applyFont="1" applyFill="1" applyBorder="1"/>
    <xf numFmtId="0" fontId="4" fillId="15" borderId="8" xfId="0" applyFont="1" applyFill="1" applyBorder="1"/>
    <xf numFmtId="0" fontId="3" fillId="15" borderId="6" xfId="0" applyFont="1" applyFill="1" applyBorder="1"/>
    <xf numFmtId="0" fontId="4" fillId="15" borderId="6" xfId="0" applyFont="1" applyFill="1" applyBorder="1"/>
    <xf numFmtId="0" fontId="3" fillId="4" borderId="0" xfId="0" applyFont="1" applyFill="1" applyAlignment="1">
      <alignment horizontal="left" vertical="top"/>
    </xf>
  </cellXfs>
  <cellStyles count="6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</cellStyles>
  <dxfs count="66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4"/>
  <sheetViews>
    <sheetView tabSelected="1" zoomScale="80" zoomScaleNormal="80" workbookViewId="0"/>
  </sheetViews>
  <sheetFormatPr defaultColWidth="17.28515625" defaultRowHeight="17.25" customHeight="1" x14ac:dyDescent="0.2"/>
  <cols>
    <col min="1" max="1" width="19.42578125" style="4" bestFit="1" customWidth="1"/>
    <col min="2" max="3" width="15.7109375" style="4" customWidth="1"/>
    <col min="4" max="4" width="14.85546875" style="4" customWidth="1"/>
    <col min="5" max="5" width="9.28515625" style="4" customWidth="1"/>
    <col min="6" max="6" width="8.85546875" style="4" customWidth="1"/>
    <col min="7" max="7" width="11.85546875" style="4" customWidth="1"/>
    <col min="8" max="8" width="10.85546875" style="4" customWidth="1"/>
    <col min="9" max="9" width="52.28515625" style="17" customWidth="1"/>
    <col min="10" max="10" width="26.42578125" style="4" customWidth="1"/>
    <col min="11" max="11" width="15.7109375" style="4" customWidth="1"/>
    <col min="12" max="12" width="24.7109375" style="4" customWidth="1"/>
    <col min="13" max="13" width="31.85546875" style="4" customWidth="1"/>
    <col min="14" max="14" width="50.28515625" style="4" customWidth="1"/>
    <col min="15" max="17" width="29.7109375" style="4" customWidth="1"/>
    <col min="18" max="18" width="21.28515625" style="4" customWidth="1"/>
    <col min="19" max="19" width="52.140625" style="4" customWidth="1"/>
    <col min="20" max="20" width="30.140625" style="4" customWidth="1"/>
    <col min="21" max="23" width="17.28515625" style="4" customWidth="1"/>
    <col min="24" max="24" width="50.140625" style="4" customWidth="1"/>
    <col min="25" max="25" width="38.140625" style="4" customWidth="1"/>
    <col min="26" max="29" width="17.28515625" style="4" customWidth="1"/>
    <col min="30" max="16384" width="17.28515625" style="4"/>
  </cols>
  <sheetData>
    <row r="1" spans="1:28" s="21" customFormat="1" ht="17.25" customHeight="1" x14ac:dyDescent="0.2">
      <c r="A1" s="52" t="s">
        <v>0</v>
      </c>
      <c r="B1" s="53" t="s">
        <v>1</v>
      </c>
      <c r="C1" s="72" t="s">
        <v>194</v>
      </c>
      <c r="D1" s="53" t="s">
        <v>2</v>
      </c>
      <c r="E1" s="53" t="s">
        <v>3</v>
      </c>
      <c r="F1" s="53" t="s">
        <v>4</v>
      </c>
      <c r="G1" s="53" t="s">
        <v>5</v>
      </c>
      <c r="H1" s="54" t="s">
        <v>6</v>
      </c>
      <c r="I1" s="46" t="s">
        <v>47</v>
      </c>
      <c r="J1" s="47" t="s">
        <v>126</v>
      </c>
      <c r="K1" s="47" t="s">
        <v>127</v>
      </c>
      <c r="L1" s="47" t="s">
        <v>128</v>
      </c>
      <c r="M1" s="48" t="s">
        <v>54</v>
      </c>
      <c r="N1" s="23" t="s">
        <v>130</v>
      </c>
      <c r="O1" s="24" t="s">
        <v>131</v>
      </c>
      <c r="P1" s="24" t="s">
        <v>132</v>
      </c>
      <c r="Q1" s="24" t="s">
        <v>133</v>
      </c>
      <c r="R1" s="25" t="s">
        <v>129</v>
      </c>
      <c r="S1" s="77" t="s">
        <v>227</v>
      </c>
      <c r="T1" s="81" t="s">
        <v>275</v>
      </c>
      <c r="U1" s="81" t="s">
        <v>276</v>
      </c>
      <c r="V1" s="81" t="s">
        <v>277</v>
      </c>
      <c r="W1" s="82" t="s">
        <v>278</v>
      </c>
      <c r="X1" s="83" t="s">
        <v>247</v>
      </c>
      <c r="Y1" s="84" t="s">
        <v>279</v>
      </c>
      <c r="Z1" s="84" t="s">
        <v>280</v>
      </c>
      <c r="AA1" s="85" t="s">
        <v>281</v>
      </c>
      <c r="AB1" s="85" t="s">
        <v>282</v>
      </c>
    </row>
    <row r="2" spans="1:28" ht="17.25" customHeight="1" x14ac:dyDescent="0.2">
      <c r="A2" s="26"/>
      <c r="H2" s="27"/>
      <c r="I2" s="36"/>
      <c r="M2" s="27"/>
      <c r="N2" s="26"/>
      <c r="R2" s="27"/>
    </row>
    <row r="3" spans="1:28" ht="17.25" customHeight="1" x14ac:dyDescent="0.2">
      <c r="A3" s="26" t="s">
        <v>7</v>
      </c>
      <c r="B3" s="4" t="s">
        <v>206</v>
      </c>
      <c r="H3" s="27"/>
      <c r="I3" s="36"/>
      <c r="M3" s="27"/>
      <c r="N3" s="26"/>
      <c r="R3" s="27"/>
    </row>
    <row r="4" spans="1:28" ht="17.25" customHeight="1" x14ac:dyDescent="0.2">
      <c r="A4" s="26" t="s">
        <v>8</v>
      </c>
      <c r="B4" s="4" t="s">
        <v>207</v>
      </c>
      <c r="H4" s="27"/>
      <c r="I4" s="36"/>
      <c r="M4" s="27"/>
      <c r="N4" s="26"/>
      <c r="R4" s="27"/>
    </row>
    <row r="5" spans="1:28" ht="17.25" customHeight="1" x14ac:dyDescent="0.2">
      <c r="A5" s="26" t="s">
        <v>9</v>
      </c>
      <c r="B5" s="4" t="s">
        <v>208</v>
      </c>
      <c r="H5" s="27"/>
      <c r="I5" s="36"/>
      <c r="M5" s="27"/>
      <c r="N5" s="26"/>
      <c r="R5" s="27"/>
    </row>
    <row r="6" spans="1:28" ht="17.25" customHeight="1" x14ac:dyDescent="0.2">
      <c r="A6" s="26" t="s">
        <v>10</v>
      </c>
      <c r="B6" s="4" t="s">
        <v>204</v>
      </c>
      <c r="H6" s="27"/>
      <c r="I6" s="36"/>
      <c r="M6" s="27"/>
      <c r="N6" s="26"/>
      <c r="R6" s="27"/>
    </row>
    <row r="7" spans="1:28" customFormat="1" ht="15.75" customHeight="1" x14ac:dyDescent="0.2">
      <c r="A7" s="26" t="s">
        <v>61</v>
      </c>
      <c r="B7" s="4" t="s">
        <v>205</v>
      </c>
      <c r="C7" s="4"/>
      <c r="D7" s="10"/>
      <c r="E7" s="10"/>
      <c r="F7" s="10"/>
      <c r="G7" s="10"/>
      <c r="H7" s="55"/>
      <c r="I7" s="36"/>
      <c r="J7" s="10"/>
      <c r="K7" s="10"/>
      <c r="L7" s="10"/>
      <c r="M7" s="44"/>
      <c r="N7" s="26"/>
      <c r="O7" s="10"/>
      <c r="P7" s="10"/>
      <c r="Q7" s="10"/>
      <c r="R7" s="28"/>
    </row>
    <row r="8" spans="1:28" customFormat="1" ht="15.75" customHeight="1" x14ac:dyDescent="0.2">
      <c r="A8" s="56" t="s">
        <v>11</v>
      </c>
      <c r="B8" s="22" t="s">
        <v>108</v>
      </c>
      <c r="C8" s="22"/>
      <c r="D8" s="11"/>
      <c r="E8" s="11"/>
      <c r="F8" s="11"/>
      <c r="G8" s="11">
        <v>18</v>
      </c>
      <c r="H8" s="57"/>
      <c r="I8" s="49"/>
      <c r="J8" s="11"/>
      <c r="K8" s="11"/>
      <c r="L8" s="11"/>
      <c r="M8" s="45"/>
      <c r="N8" s="29"/>
      <c r="O8" s="11"/>
      <c r="P8" s="11"/>
      <c r="Q8" s="11"/>
      <c r="R8" s="30"/>
    </row>
    <row r="9" spans="1:28" customFormat="1" ht="15.75" customHeight="1" x14ac:dyDescent="0.2">
      <c r="A9" s="56" t="s">
        <v>11</v>
      </c>
      <c r="B9" s="22" t="s">
        <v>109</v>
      </c>
      <c r="C9" s="22"/>
      <c r="D9" s="11"/>
      <c r="E9" s="11"/>
      <c r="F9" s="11"/>
      <c r="G9" s="11">
        <v>69</v>
      </c>
      <c r="H9" s="57"/>
      <c r="I9" s="49"/>
      <c r="J9" s="11"/>
      <c r="K9" s="11"/>
      <c r="L9" s="11"/>
      <c r="M9" s="45"/>
      <c r="N9" s="29"/>
      <c r="O9" s="11"/>
      <c r="P9" s="11"/>
      <c r="Q9" s="11"/>
      <c r="R9" s="30"/>
    </row>
    <row r="10" spans="1:28" ht="17.25" customHeight="1" x14ac:dyDescent="0.2">
      <c r="A10" s="26"/>
      <c r="H10" s="27"/>
      <c r="I10" s="36"/>
      <c r="M10" s="27"/>
      <c r="N10" s="26"/>
      <c r="R10" s="27"/>
    </row>
    <row r="11" spans="1:28" s="16" customFormat="1" ht="17.25" customHeight="1" x14ac:dyDescent="0.2">
      <c r="A11" s="58" t="s">
        <v>12</v>
      </c>
      <c r="B11" s="16" t="s">
        <v>112</v>
      </c>
      <c r="H11" s="32" t="s">
        <v>33</v>
      </c>
      <c r="I11" s="50"/>
      <c r="M11" s="32"/>
      <c r="N11" s="31"/>
      <c r="R11" s="32"/>
    </row>
    <row r="12" spans="1:28" s="16" customFormat="1" ht="17.25" customHeight="1" x14ac:dyDescent="0.2">
      <c r="A12" s="34" t="s">
        <v>11</v>
      </c>
      <c r="B12" s="13" t="s">
        <v>209</v>
      </c>
      <c r="C12" s="13"/>
      <c r="D12" s="13"/>
      <c r="E12" s="13"/>
      <c r="F12" s="13"/>
      <c r="G12" s="13" t="s">
        <v>184</v>
      </c>
      <c r="H12" s="59"/>
      <c r="I12" s="43"/>
      <c r="J12" s="13"/>
      <c r="K12" s="13"/>
      <c r="L12" s="13"/>
      <c r="M12" s="32"/>
      <c r="N12" s="33"/>
      <c r="O12" s="13"/>
      <c r="P12" s="13"/>
      <c r="Q12" s="13"/>
      <c r="R12" s="32"/>
    </row>
    <row r="13" spans="1:28" s="16" customFormat="1" ht="17.25" customHeight="1" x14ac:dyDescent="0.2">
      <c r="A13" s="34" t="s">
        <v>35</v>
      </c>
      <c r="B13" s="13" t="s">
        <v>60</v>
      </c>
      <c r="C13" s="13"/>
      <c r="D13" s="13"/>
      <c r="E13" s="13"/>
      <c r="F13" s="13"/>
      <c r="G13" s="13"/>
      <c r="H13" s="59"/>
      <c r="I13" s="43" t="s">
        <v>211</v>
      </c>
      <c r="J13" s="13"/>
      <c r="K13" s="13"/>
      <c r="L13" s="13"/>
      <c r="M13" s="32"/>
      <c r="N13" s="34" t="s">
        <v>211</v>
      </c>
      <c r="O13" s="13"/>
      <c r="P13" s="13"/>
      <c r="Q13" s="13"/>
      <c r="R13" s="32"/>
      <c r="S13" s="90" t="s">
        <v>211</v>
      </c>
      <c r="U13" s="65"/>
      <c r="X13" s="31" t="s">
        <v>211</v>
      </c>
    </row>
    <row r="14" spans="1:28" s="16" customFormat="1" ht="17.25" customHeight="1" x14ac:dyDescent="0.2">
      <c r="A14" s="34" t="s">
        <v>11</v>
      </c>
      <c r="B14" s="13" t="s">
        <v>210</v>
      </c>
      <c r="C14" s="13"/>
      <c r="D14" s="13"/>
      <c r="E14" s="13"/>
      <c r="F14" s="13"/>
      <c r="G14" s="13" t="s">
        <v>185</v>
      </c>
      <c r="H14" s="59"/>
      <c r="I14" s="43"/>
      <c r="J14" s="13"/>
      <c r="K14" s="13"/>
      <c r="L14" s="13"/>
      <c r="M14" s="32"/>
      <c r="N14" s="33"/>
      <c r="O14" s="13"/>
      <c r="P14" s="13"/>
      <c r="Q14" s="13"/>
      <c r="R14" s="32"/>
      <c r="S14" s="90"/>
      <c r="X14" s="31"/>
    </row>
    <row r="15" spans="1:28" s="16" customFormat="1" ht="17.25" customHeight="1" x14ac:dyDescent="0.2">
      <c r="A15" s="34" t="s">
        <v>151</v>
      </c>
      <c r="B15" s="13" t="s">
        <v>190</v>
      </c>
      <c r="C15" s="13"/>
      <c r="D15" s="13"/>
      <c r="E15" s="13"/>
      <c r="F15" s="13"/>
      <c r="G15" s="13"/>
      <c r="H15" s="59"/>
      <c r="I15" s="43" t="s">
        <v>221</v>
      </c>
      <c r="J15" s="13"/>
      <c r="K15" s="13"/>
      <c r="L15" s="13"/>
      <c r="M15" s="32"/>
      <c r="N15" s="34" t="s">
        <v>225</v>
      </c>
      <c r="O15" s="13"/>
      <c r="P15" s="13"/>
      <c r="Q15" s="13"/>
      <c r="R15" s="32"/>
      <c r="S15" s="90" t="s">
        <v>228</v>
      </c>
      <c r="X15" s="31" t="s">
        <v>290</v>
      </c>
    </row>
    <row r="16" spans="1:28" s="16" customFormat="1" ht="17.25" customHeight="1" x14ac:dyDescent="0.2">
      <c r="A16" s="34" t="s">
        <v>16</v>
      </c>
      <c r="B16" s="13" t="s">
        <v>191</v>
      </c>
      <c r="C16" s="13"/>
      <c r="D16" s="13"/>
      <c r="E16" s="13" t="s">
        <v>15</v>
      </c>
      <c r="F16" s="13" t="s">
        <v>192</v>
      </c>
      <c r="H16" s="32"/>
      <c r="I16" s="50" t="s">
        <v>180</v>
      </c>
      <c r="J16" s="65" t="s">
        <v>193</v>
      </c>
      <c r="M16" s="32"/>
      <c r="N16" s="31" t="s">
        <v>217</v>
      </c>
      <c r="O16" s="65" t="s">
        <v>224</v>
      </c>
      <c r="R16" s="32"/>
      <c r="S16" s="90" t="s">
        <v>229</v>
      </c>
      <c r="T16" s="87" t="s">
        <v>319</v>
      </c>
      <c r="X16" s="31" t="s">
        <v>291</v>
      </c>
      <c r="Y16" s="65" t="s">
        <v>320</v>
      </c>
    </row>
    <row r="17" spans="1:27" s="16" customFormat="1" ht="17.25" customHeight="1" x14ac:dyDescent="0.25">
      <c r="A17" s="58" t="s">
        <v>17</v>
      </c>
      <c r="B17" s="13"/>
      <c r="C17" s="13"/>
      <c r="D17" s="13"/>
      <c r="E17" s="13"/>
      <c r="F17" s="13"/>
      <c r="H17" s="32"/>
      <c r="I17" s="50"/>
      <c r="M17" s="32"/>
      <c r="N17" s="31"/>
      <c r="R17" s="32"/>
      <c r="S17" s="91"/>
      <c r="X17" s="31"/>
    </row>
    <row r="18" spans="1:27" ht="17.25" customHeight="1" x14ac:dyDescent="0.2">
      <c r="A18" s="26"/>
      <c r="H18" s="27"/>
      <c r="I18" s="36"/>
      <c r="M18" s="27"/>
      <c r="N18" s="26"/>
      <c r="R18" s="27"/>
    </row>
    <row r="19" spans="1:27" s="15" customFormat="1" ht="17.25" customHeight="1" x14ac:dyDescent="0.2">
      <c r="A19" s="73" t="s">
        <v>12</v>
      </c>
      <c r="B19" s="74" t="s">
        <v>195</v>
      </c>
      <c r="C19" s="74"/>
      <c r="D19" s="74"/>
      <c r="E19" s="74"/>
      <c r="F19" s="74"/>
      <c r="G19" s="74"/>
      <c r="H19" s="74"/>
      <c r="I19" s="41" t="s">
        <v>181</v>
      </c>
      <c r="J19" s="74"/>
      <c r="K19" s="74"/>
      <c r="L19" s="74"/>
      <c r="M19" s="74"/>
      <c r="N19" s="41" t="s">
        <v>219</v>
      </c>
      <c r="R19" s="35"/>
      <c r="S19" s="92" t="s">
        <v>230</v>
      </c>
      <c r="X19" s="92" t="s">
        <v>292</v>
      </c>
    </row>
    <row r="20" spans="1:27" s="15" customFormat="1" ht="17.25" customHeight="1" x14ac:dyDescent="0.2">
      <c r="A20" s="111" t="s">
        <v>16</v>
      </c>
      <c r="B20" s="74" t="s">
        <v>343</v>
      </c>
      <c r="C20" s="74"/>
      <c r="D20" s="74"/>
      <c r="E20" s="74" t="s">
        <v>15</v>
      </c>
      <c r="F20" s="74"/>
      <c r="G20" s="74"/>
      <c r="H20" s="74"/>
      <c r="I20" s="51" t="s">
        <v>337</v>
      </c>
      <c r="J20" s="74"/>
      <c r="K20" s="74"/>
      <c r="L20" s="74"/>
      <c r="M20" s="74"/>
      <c r="N20" s="51" t="s">
        <v>338</v>
      </c>
      <c r="R20" s="35"/>
      <c r="S20" s="51" t="s">
        <v>339</v>
      </c>
      <c r="X20" s="51" t="s">
        <v>339</v>
      </c>
    </row>
    <row r="21" spans="1:27" s="15" customFormat="1" ht="17.25" customHeight="1" x14ac:dyDescent="0.25">
      <c r="A21" s="20" t="s">
        <v>13</v>
      </c>
      <c r="B21" s="15" t="s">
        <v>199</v>
      </c>
      <c r="D21" s="15" t="s">
        <v>14</v>
      </c>
      <c r="E21" s="15" t="s">
        <v>15</v>
      </c>
      <c r="H21" s="35"/>
      <c r="I21" s="51" t="s">
        <v>113</v>
      </c>
      <c r="J21" s="15" t="s">
        <v>59</v>
      </c>
      <c r="M21" s="35"/>
      <c r="N21" s="20" t="s">
        <v>170</v>
      </c>
      <c r="O21" s="15" t="s">
        <v>169</v>
      </c>
      <c r="Q21" s="15" t="s">
        <v>152</v>
      </c>
      <c r="R21" s="35"/>
      <c r="S21" s="20" t="s">
        <v>286</v>
      </c>
      <c r="T21" s="15" t="s">
        <v>285</v>
      </c>
      <c r="V21" s="15" t="s">
        <v>324</v>
      </c>
      <c r="X21" s="20" t="s">
        <v>293</v>
      </c>
      <c r="Y21" s="15" t="s">
        <v>321</v>
      </c>
      <c r="AA21" s="93" t="s">
        <v>325</v>
      </c>
    </row>
    <row r="22" spans="1:27" s="19" customFormat="1" ht="17.25" customHeight="1" x14ac:dyDescent="0.2">
      <c r="A22" s="40" t="s">
        <v>13</v>
      </c>
      <c r="B22" s="12" t="s">
        <v>40</v>
      </c>
      <c r="C22" s="12"/>
      <c r="D22" s="15" t="s">
        <v>14</v>
      </c>
      <c r="E22" s="19" t="s">
        <v>15</v>
      </c>
      <c r="F22" s="12"/>
      <c r="G22" s="18"/>
      <c r="H22" s="63"/>
      <c r="I22" s="39" t="s">
        <v>347</v>
      </c>
      <c r="J22" s="19" t="s">
        <v>59</v>
      </c>
      <c r="K22" s="12"/>
      <c r="L22" s="12"/>
      <c r="M22" s="38"/>
      <c r="N22" s="39" t="s">
        <v>347</v>
      </c>
      <c r="O22" s="19" t="s">
        <v>169</v>
      </c>
      <c r="P22" s="18"/>
      <c r="Q22" s="18"/>
      <c r="R22" s="38"/>
      <c r="S22" s="39" t="s">
        <v>347</v>
      </c>
      <c r="X22" s="95" t="s">
        <v>347</v>
      </c>
      <c r="Y22" s="19" t="s">
        <v>321</v>
      </c>
    </row>
    <row r="23" spans="1:27" s="15" customFormat="1" ht="17.25" customHeight="1" x14ac:dyDescent="0.2">
      <c r="A23" s="20" t="s">
        <v>19</v>
      </c>
      <c r="B23" s="15" t="s">
        <v>197</v>
      </c>
      <c r="E23" s="15" t="s">
        <v>15</v>
      </c>
      <c r="H23" s="35"/>
      <c r="I23" s="51" t="s">
        <v>55</v>
      </c>
      <c r="M23" s="35"/>
      <c r="N23" s="20" t="s">
        <v>216</v>
      </c>
      <c r="R23" s="35"/>
      <c r="S23" s="20" t="s">
        <v>340</v>
      </c>
      <c r="X23" s="20" t="s">
        <v>294</v>
      </c>
    </row>
    <row r="24" spans="1:27" s="15" customFormat="1" ht="17.25" customHeight="1" x14ac:dyDescent="0.2">
      <c r="A24" s="73" t="s">
        <v>17</v>
      </c>
      <c r="B24" s="74"/>
      <c r="C24" s="74"/>
      <c r="D24" s="74"/>
      <c r="E24" s="74"/>
      <c r="F24" s="74"/>
      <c r="G24" s="74"/>
      <c r="H24" s="74"/>
      <c r="I24" s="51"/>
      <c r="J24" s="74"/>
      <c r="K24" s="74"/>
      <c r="L24" s="74"/>
      <c r="M24" s="74"/>
      <c r="N24" s="20"/>
      <c r="R24" s="35"/>
      <c r="S24" s="20"/>
      <c r="X24" s="20"/>
    </row>
    <row r="25" spans="1:27" s="70" customFormat="1" ht="17.25" customHeight="1" x14ac:dyDescent="0.2">
      <c r="A25" s="71"/>
      <c r="H25" s="69"/>
      <c r="I25" s="68"/>
      <c r="M25" s="69"/>
      <c r="N25" s="71"/>
      <c r="R25" s="69"/>
      <c r="S25" s="26"/>
      <c r="X25" s="26"/>
    </row>
    <row r="26" spans="1:27" s="15" customFormat="1" ht="17.25" customHeight="1" x14ac:dyDescent="0.2">
      <c r="A26" s="60" t="s">
        <v>12</v>
      </c>
      <c r="B26" s="15" t="s">
        <v>18</v>
      </c>
      <c r="F26" s="15" t="s">
        <v>198</v>
      </c>
      <c r="H26" s="35"/>
      <c r="I26" s="41" t="s">
        <v>196</v>
      </c>
      <c r="M26" s="35"/>
      <c r="N26" s="41" t="s">
        <v>218</v>
      </c>
      <c r="R26" s="35"/>
      <c r="S26" s="41" t="s">
        <v>231</v>
      </c>
      <c r="X26" s="92" t="s">
        <v>295</v>
      </c>
    </row>
    <row r="27" spans="1:27" s="15" customFormat="1" ht="17.25" customHeight="1" x14ac:dyDescent="0.2">
      <c r="A27" s="42" t="s">
        <v>16</v>
      </c>
      <c r="B27" s="14" t="s">
        <v>200</v>
      </c>
      <c r="C27" s="14"/>
      <c r="D27" s="14"/>
      <c r="E27" s="14"/>
      <c r="F27" s="14"/>
      <c r="G27" s="14" t="s">
        <v>186</v>
      </c>
      <c r="H27" s="61"/>
      <c r="I27" s="51" t="s">
        <v>114</v>
      </c>
      <c r="J27" s="14"/>
      <c r="K27" s="14"/>
      <c r="L27" s="14"/>
      <c r="M27" s="35"/>
      <c r="N27" s="20" t="s">
        <v>327</v>
      </c>
      <c r="O27" s="14"/>
      <c r="P27" s="14"/>
      <c r="Q27" s="14"/>
      <c r="R27" s="35"/>
      <c r="S27" s="51" t="s">
        <v>232</v>
      </c>
      <c r="X27" s="20" t="s">
        <v>296</v>
      </c>
    </row>
    <row r="28" spans="1:27" s="15" customFormat="1" ht="17.25" customHeight="1" thickBot="1" x14ac:dyDescent="0.25">
      <c r="A28" s="42" t="s">
        <v>16</v>
      </c>
      <c r="B28" s="14" t="s">
        <v>201</v>
      </c>
      <c r="C28" s="14"/>
      <c r="D28" s="14"/>
      <c r="E28" s="14"/>
      <c r="F28" s="14"/>
      <c r="G28" s="14" t="s">
        <v>188</v>
      </c>
      <c r="H28" s="61"/>
      <c r="I28" s="51" t="s">
        <v>115</v>
      </c>
      <c r="J28" s="14"/>
      <c r="K28" s="14"/>
      <c r="L28" s="14"/>
      <c r="M28" s="35"/>
      <c r="N28" s="20" t="s">
        <v>171</v>
      </c>
      <c r="O28" s="14"/>
      <c r="P28" s="14"/>
      <c r="Q28" s="14"/>
      <c r="R28" s="35"/>
      <c r="S28" s="51" t="s">
        <v>233</v>
      </c>
      <c r="X28" s="20" t="s">
        <v>297</v>
      </c>
    </row>
    <row r="29" spans="1:27" s="15" customFormat="1" ht="17.25" customHeight="1" thickBot="1" x14ac:dyDescent="0.25">
      <c r="A29" s="42" t="s">
        <v>31</v>
      </c>
      <c r="B29" s="14" t="s">
        <v>202</v>
      </c>
      <c r="C29" s="14"/>
      <c r="D29" s="14"/>
      <c r="E29" s="14" t="s">
        <v>15</v>
      </c>
      <c r="F29" s="14"/>
      <c r="G29" s="14" t="s">
        <v>187</v>
      </c>
      <c r="H29" s="61"/>
      <c r="I29" s="51" t="s">
        <v>116</v>
      </c>
      <c r="J29" s="14"/>
      <c r="K29" s="14" t="s">
        <v>32</v>
      </c>
      <c r="L29" s="14"/>
      <c r="M29" s="35"/>
      <c r="N29" s="20" t="s">
        <v>153</v>
      </c>
      <c r="O29" s="14"/>
      <c r="P29" s="14" t="s">
        <v>154</v>
      </c>
      <c r="Q29" s="14"/>
      <c r="R29" s="35"/>
      <c r="S29" s="51" t="s">
        <v>153</v>
      </c>
      <c r="U29" s="86" t="s">
        <v>316</v>
      </c>
      <c r="X29" s="20" t="s">
        <v>298</v>
      </c>
      <c r="Z29" s="94" t="s">
        <v>317</v>
      </c>
    </row>
    <row r="30" spans="1:27" s="15" customFormat="1" ht="17.25" customHeight="1" x14ac:dyDescent="0.2">
      <c r="A30" s="42" t="s">
        <v>13</v>
      </c>
      <c r="B30" s="14" t="s">
        <v>203</v>
      </c>
      <c r="C30" s="14"/>
      <c r="D30" s="14" t="s">
        <v>110</v>
      </c>
      <c r="E30" s="14" t="s">
        <v>15</v>
      </c>
      <c r="F30" s="14"/>
      <c r="G30" s="14" t="s">
        <v>189</v>
      </c>
      <c r="H30" s="61"/>
      <c r="I30" s="51" t="s">
        <v>117</v>
      </c>
      <c r="J30" s="14" t="s">
        <v>111</v>
      </c>
      <c r="K30" s="14"/>
      <c r="L30" s="14"/>
      <c r="M30" s="35"/>
      <c r="N30" s="20" t="s">
        <v>172</v>
      </c>
      <c r="O30" s="14" t="s">
        <v>155</v>
      </c>
      <c r="P30" s="14"/>
      <c r="Q30" s="14"/>
      <c r="R30" s="35"/>
      <c r="S30" s="51" t="s">
        <v>234</v>
      </c>
      <c r="T30" s="15" t="s">
        <v>322</v>
      </c>
      <c r="X30" s="20" t="s">
        <v>299</v>
      </c>
      <c r="Y30" s="15" t="s">
        <v>323</v>
      </c>
    </row>
    <row r="31" spans="1:27" s="15" customFormat="1" ht="17.25" customHeight="1" x14ac:dyDescent="0.2">
      <c r="A31" s="60" t="s">
        <v>17</v>
      </c>
      <c r="H31" s="35"/>
      <c r="I31" s="51"/>
      <c r="M31" s="35"/>
      <c r="N31" s="20"/>
      <c r="R31" s="35"/>
      <c r="S31" s="20"/>
      <c r="X31" s="20"/>
    </row>
    <row r="32" spans="1:27" ht="17.25" customHeight="1" x14ac:dyDescent="0.2">
      <c r="A32" s="26"/>
      <c r="H32" s="27"/>
      <c r="I32" s="36"/>
      <c r="M32" s="27"/>
      <c r="N32" s="26"/>
      <c r="R32" s="27"/>
      <c r="S32" s="26"/>
      <c r="X32" s="26"/>
    </row>
    <row r="33" spans="1:26" s="19" customFormat="1" ht="17.25" customHeight="1" x14ac:dyDescent="0.2">
      <c r="A33" s="62" t="s">
        <v>12</v>
      </c>
      <c r="B33" s="12" t="s">
        <v>37</v>
      </c>
      <c r="C33" s="12"/>
      <c r="D33" s="12"/>
      <c r="E33" s="12"/>
      <c r="F33" s="19" t="s">
        <v>198</v>
      </c>
      <c r="G33" s="12"/>
      <c r="H33" s="63"/>
      <c r="I33" s="37" t="s">
        <v>38</v>
      </c>
      <c r="J33" s="12"/>
      <c r="K33" s="12"/>
      <c r="L33" s="12"/>
      <c r="M33" s="38"/>
      <c r="N33" s="37" t="s">
        <v>160</v>
      </c>
      <c r="O33" s="18"/>
      <c r="P33" s="18"/>
      <c r="Q33" s="18"/>
      <c r="R33" s="38"/>
      <c r="S33" s="37" t="s">
        <v>235</v>
      </c>
      <c r="X33" s="37" t="s">
        <v>300</v>
      </c>
    </row>
    <row r="34" spans="1:26" s="19" customFormat="1" ht="17.25" customHeight="1" x14ac:dyDescent="0.2">
      <c r="A34" s="39" t="s">
        <v>344</v>
      </c>
      <c r="B34" s="18" t="s">
        <v>328</v>
      </c>
      <c r="C34" s="12"/>
      <c r="D34" s="12"/>
      <c r="E34" s="18" t="s">
        <v>15</v>
      </c>
      <c r="G34" s="12"/>
      <c r="H34" s="63"/>
      <c r="I34" s="39" t="s">
        <v>329</v>
      </c>
      <c r="J34" s="12"/>
      <c r="K34" s="12"/>
      <c r="L34" s="12"/>
      <c r="M34" s="38"/>
      <c r="N34" s="39" t="s">
        <v>330</v>
      </c>
      <c r="O34" s="18"/>
      <c r="P34" s="18"/>
      <c r="Q34" s="18"/>
      <c r="R34" s="38"/>
      <c r="S34" s="19" t="s">
        <v>341</v>
      </c>
      <c r="X34" s="19" t="s">
        <v>342</v>
      </c>
    </row>
    <row r="35" spans="1:26" s="19" customFormat="1" ht="17.25" customHeight="1" x14ac:dyDescent="0.2">
      <c r="A35" s="64" t="s">
        <v>12</v>
      </c>
      <c r="B35" s="12" t="s">
        <v>52</v>
      </c>
      <c r="C35" s="12"/>
      <c r="D35" s="12"/>
      <c r="E35" s="12"/>
      <c r="F35" s="12"/>
      <c r="G35" s="12"/>
      <c r="H35" s="63"/>
      <c r="I35" s="37" t="s">
        <v>53</v>
      </c>
      <c r="J35" s="12"/>
      <c r="K35" s="12"/>
      <c r="L35" s="12"/>
      <c r="M35" s="38"/>
      <c r="N35" s="37" t="s">
        <v>165</v>
      </c>
      <c r="O35" s="18"/>
      <c r="P35" s="18"/>
      <c r="Q35" s="18"/>
      <c r="R35" s="38"/>
      <c r="S35" s="39" t="s">
        <v>242</v>
      </c>
      <c r="X35" s="95" t="s">
        <v>307</v>
      </c>
    </row>
    <row r="36" spans="1:26" s="19" customFormat="1" ht="17.25" customHeight="1" x14ac:dyDescent="0.2">
      <c r="A36" s="40" t="s">
        <v>13</v>
      </c>
      <c r="B36" s="12" t="s">
        <v>44</v>
      </c>
      <c r="C36" s="12"/>
      <c r="E36" s="19" t="s">
        <v>15</v>
      </c>
      <c r="F36" s="12"/>
      <c r="G36" s="18"/>
      <c r="H36" s="63"/>
      <c r="I36" s="39" t="s">
        <v>123</v>
      </c>
      <c r="J36" s="19" t="s">
        <v>59</v>
      </c>
      <c r="K36" s="12"/>
      <c r="L36" s="12"/>
      <c r="M36" s="38"/>
      <c r="N36" s="39" t="s">
        <v>177</v>
      </c>
      <c r="O36" s="19" t="s">
        <v>169</v>
      </c>
      <c r="P36" s="18"/>
      <c r="Q36" s="18"/>
      <c r="R36" s="38"/>
      <c r="S36" s="39" t="s">
        <v>243</v>
      </c>
      <c r="X36" s="95" t="s">
        <v>308</v>
      </c>
      <c r="Y36" s="19" t="s">
        <v>321</v>
      </c>
    </row>
    <row r="37" spans="1:26" s="19" customFormat="1" ht="17.25" customHeight="1" x14ac:dyDescent="0.25">
      <c r="A37" s="40" t="s">
        <v>36</v>
      </c>
      <c r="B37" s="12" t="s">
        <v>48</v>
      </c>
      <c r="C37" s="12"/>
      <c r="D37" s="19" t="s">
        <v>147</v>
      </c>
      <c r="E37" s="18" t="s">
        <v>15</v>
      </c>
      <c r="F37" s="12"/>
      <c r="G37" s="12"/>
      <c r="H37" s="63"/>
      <c r="I37" s="39" t="s">
        <v>124</v>
      </c>
      <c r="J37" s="18" t="s">
        <v>57</v>
      </c>
      <c r="K37" s="18" t="s">
        <v>148</v>
      </c>
      <c r="L37" s="12"/>
      <c r="M37" s="38"/>
      <c r="N37" s="39" t="s">
        <v>166</v>
      </c>
      <c r="O37" s="18" t="s">
        <v>178</v>
      </c>
      <c r="P37" s="18" t="s">
        <v>175</v>
      </c>
      <c r="Q37" s="18"/>
      <c r="R37" s="38"/>
      <c r="S37" s="39" t="s">
        <v>244</v>
      </c>
      <c r="T37" s="19" t="s">
        <v>284</v>
      </c>
      <c r="U37" s="96" t="s">
        <v>288</v>
      </c>
      <c r="X37" s="95" t="s">
        <v>309</v>
      </c>
      <c r="Y37" s="19" t="s">
        <v>313</v>
      </c>
      <c r="Z37" s="97" t="s">
        <v>314</v>
      </c>
    </row>
    <row r="38" spans="1:26" s="19" customFormat="1" ht="17.25" customHeight="1" x14ac:dyDescent="0.2">
      <c r="A38" s="40" t="s">
        <v>19</v>
      </c>
      <c r="B38" s="12" t="s">
        <v>45</v>
      </c>
      <c r="C38" s="12"/>
      <c r="D38" s="12"/>
      <c r="E38" s="19" t="s">
        <v>15</v>
      </c>
      <c r="F38" s="12"/>
      <c r="G38" s="12"/>
      <c r="H38" s="63"/>
      <c r="I38" s="39" t="s">
        <v>125</v>
      </c>
      <c r="J38" s="12"/>
      <c r="K38" s="12"/>
      <c r="L38" s="12"/>
      <c r="M38" s="38"/>
      <c r="N38" s="39" t="s">
        <v>179</v>
      </c>
      <c r="O38" s="18"/>
      <c r="P38" s="18"/>
      <c r="Q38" s="18"/>
      <c r="R38" s="38"/>
      <c r="S38" s="39" t="s">
        <v>245</v>
      </c>
      <c r="X38" s="95" t="s">
        <v>310</v>
      </c>
    </row>
    <row r="39" spans="1:26" s="19" customFormat="1" ht="17.25" customHeight="1" x14ac:dyDescent="0.2">
      <c r="A39" s="64" t="s">
        <v>17</v>
      </c>
      <c r="B39" s="12"/>
      <c r="C39" s="12"/>
      <c r="D39" s="12"/>
      <c r="E39" s="12"/>
      <c r="F39" s="12"/>
      <c r="G39" s="12"/>
      <c r="H39" s="63"/>
      <c r="I39" s="39"/>
      <c r="J39" s="12"/>
      <c r="K39" s="12"/>
      <c r="L39" s="12"/>
      <c r="M39" s="38"/>
      <c r="N39" s="39"/>
      <c r="O39" s="18"/>
      <c r="P39" s="18"/>
      <c r="Q39" s="18"/>
      <c r="R39" s="38"/>
      <c r="S39" s="39"/>
      <c r="X39" s="95"/>
    </row>
    <row r="40" spans="1:26" s="19" customFormat="1" ht="17.25" customHeight="1" x14ac:dyDescent="0.2">
      <c r="A40" s="64" t="s">
        <v>12</v>
      </c>
      <c r="B40" s="12" t="s">
        <v>51</v>
      </c>
      <c r="C40" s="12"/>
      <c r="D40" s="12"/>
      <c r="E40" s="12"/>
      <c r="F40" s="12"/>
      <c r="G40" s="12"/>
      <c r="H40" s="63"/>
      <c r="I40" s="37" t="s">
        <v>50</v>
      </c>
      <c r="J40" s="12"/>
      <c r="K40" s="12"/>
      <c r="L40" s="12"/>
      <c r="M40" s="38"/>
      <c r="N40" s="37" t="s">
        <v>161</v>
      </c>
      <c r="O40" s="18"/>
      <c r="P40" s="18"/>
      <c r="Q40" s="18"/>
      <c r="R40" s="38"/>
      <c r="S40" s="37" t="s">
        <v>236</v>
      </c>
      <c r="X40" s="37" t="s">
        <v>301</v>
      </c>
    </row>
    <row r="41" spans="1:26" s="19" customFormat="1" ht="17.25" customHeight="1" x14ac:dyDescent="0.2">
      <c r="A41" s="40" t="s">
        <v>19</v>
      </c>
      <c r="B41" s="12" t="s">
        <v>39</v>
      </c>
      <c r="C41" s="12"/>
      <c r="D41" s="12"/>
      <c r="E41" s="19" t="s">
        <v>15</v>
      </c>
      <c r="F41" s="12"/>
      <c r="G41" s="12"/>
      <c r="H41" s="63"/>
      <c r="I41" s="39" t="s">
        <v>118</v>
      </c>
      <c r="J41" s="12"/>
      <c r="K41" s="12"/>
      <c r="L41" s="12"/>
      <c r="M41" s="38"/>
      <c r="N41" s="39" t="s">
        <v>162</v>
      </c>
      <c r="O41" s="18"/>
      <c r="P41" s="18"/>
      <c r="Q41" s="18"/>
      <c r="R41" s="38"/>
      <c r="S41" s="39" t="s">
        <v>237</v>
      </c>
      <c r="X41" s="95" t="s">
        <v>302</v>
      </c>
    </row>
    <row r="42" spans="1:26" s="19" customFormat="1" ht="17.25" customHeight="1" x14ac:dyDescent="0.2">
      <c r="A42" s="40" t="s">
        <v>13</v>
      </c>
      <c r="B42" s="18" t="s">
        <v>41</v>
      </c>
      <c r="C42" s="18"/>
      <c r="E42" s="19" t="s">
        <v>15</v>
      </c>
      <c r="F42" s="12"/>
      <c r="G42" s="18"/>
      <c r="H42" s="63"/>
      <c r="I42" s="39" t="s">
        <v>119</v>
      </c>
      <c r="J42" s="19" t="s">
        <v>59</v>
      </c>
      <c r="K42" s="12"/>
      <c r="L42" s="12"/>
      <c r="M42" s="38"/>
      <c r="N42" s="39" t="s">
        <v>173</v>
      </c>
      <c r="O42" s="19" t="s">
        <v>169</v>
      </c>
      <c r="P42" s="18"/>
      <c r="Q42" s="18"/>
      <c r="R42" s="38"/>
      <c r="S42" s="39" t="s">
        <v>238</v>
      </c>
      <c r="X42" s="95" t="s">
        <v>303</v>
      </c>
      <c r="Y42" s="19" t="s">
        <v>321</v>
      </c>
    </row>
    <row r="43" spans="1:26" s="19" customFormat="1" ht="17.25" customHeight="1" x14ac:dyDescent="0.2">
      <c r="A43" s="40" t="s">
        <v>20</v>
      </c>
      <c r="B43" s="12" t="s">
        <v>42</v>
      </c>
      <c r="C43" s="12"/>
      <c r="D43" s="12"/>
      <c r="E43" s="19" t="s">
        <v>15</v>
      </c>
      <c r="F43" s="12"/>
      <c r="G43" s="12"/>
      <c r="H43" s="63"/>
      <c r="I43" s="39" t="s">
        <v>120</v>
      </c>
      <c r="J43" s="12"/>
      <c r="K43" s="12"/>
      <c r="L43" s="12"/>
      <c r="M43" s="38"/>
      <c r="N43" s="39" t="s">
        <v>163</v>
      </c>
      <c r="O43" s="18"/>
      <c r="P43" s="18"/>
      <c r="Q43" s="18"/>
      <c r="R43" s="38"/>
      <c r="S43" s="39" t="s">
        <v>239</v>
      </c>
      <c r="X43" s="95" t="s">
        <v>304</v>
      </c>
    </row>
    <row r="44" spans="1:26" s="19" customFormat="1" ht="17.25" customHeight="1" x14ac:dyDescent="0.25">
      <c r="A44" s="40" t="s">
        <v>36</v>
      </c>
      <c r="B44" s="12" t="s">
        <v>49</v>
      </c>
      <c r="C44" s="12"/>
      <c r="D44" s="19" t="s">
        <v>146</v>
      </c>
      <c r="E44" s="18" t="s">
        <v>15</v>
      </c>
      <c r="F44" s="19" t="s">
        <v>58</v>
      </c>
      <c r="G44" s="12"/>
      <c r="H44" s="63"/>
      <c r="I44" s="39" t="s">
        <v>121</v>
      </c>
      <c r="J44" s="18" t="s">
        <v>56</v>
      </c>
      <c r="K44" s="18" t="s">
        <v>148</v>
      </c>
      <c r="L44" s="12"/>
      <c r="M44" s="38"/>
      <c r="N44" s="39" t="s">
        <v>164</v>
      </c>
      <c r="O44" s="18" t="s">
        <v>174</v>
      </c>
      <c r="P44" s="18" t="s">
        <v>175</v>
      </c>
      <c r="Q44" s="18"/>
      <c r="R44" s="38"/>
      <c r="S44" s="39" t="s">
        <v>240</v>
      </c>
      <c r="T44" s="19" t="s">
        <v>283</v>
      </c>
      <c r="U44" s="96" t="s">
        <v>288</v>
      </c>
      <c r="X44" s="95" t="s">
        <v>305</v>
      </c>
      <c r="Y44" s="19" t="s">
        <v>312</v>
      </c>
      <c r="Z44" s="97" t="s">
        <v>314</v>
      </c>
    </row>
    <row r="45" spans="1:26" s="19" customFormat="1" ht="17.25" customHeight="1" x14ac:dyDescent="0.2">
      <c r="A45" s="40" t="s">
        <v>19</v>
      </c>
      <c r="B45" s="12" t="s">
        <v>43</v>
      </c>
      <c r="C45" s="12"/>
      <c r="D45" s="12"/>
      <c r="E45" s="19" t="s">
        <v>15</v>
      </c>
      <c r="F45" s="12"/>
      <c r="G45" s="12"/>
      <c r="H45" s="63"/>
      <c r="I45" s="39" t="s">
        <v>122</v>
      </c>
      <c r="J45" s="12"/>
      <c r="K45" s="12"/>
      <c r="L45" s="12"/>
      <c r="M45" s="38"/>
      <c r="N45" s="39" t="s">
        <v>176</v>
      </c>
      <c r="O45" s="18"/>
      <c r="P45" s="18"/>
      <c r="Q45" s="18"/>
      <c r="R45" s="38"/>
      <c r="S45" s="39" t="s">
        <v>241</v>
      </c>
      <c r="X45" s="95" t="s">
        <v>306</v>
      </c>
    </row>
    <row r="46" spans="1:26" s="19" customFormat="1" ht="17.25" customHeight="1" x14ac:dyDescent="0.2">
      <c r="A46" s="64" t="s">
        <v>17</v>
      </c>
      <c r="B46" s="12"/>
      <c r="C46" s="12"/>
      <c r="D46" s="12"/>
      <c r="E46" s="12"/>
      <c r="F46" s="12"/>
      <c r="G46" s="12"/>
      <c r="H46" s="63"/>
      <c r="I46" s="39"/>
      <c r="J46" s="12"/>
      <c r="K46" s="12"/>
      <c r="L46" s="12"/>
      <c r="M46" s="38"/>
      <c r="N46" s="39"/>
      <c r="O46" s="18"/>
      <c r="P46" s="18"/>
      <c r="Q46" s="18"/>
      <c r="R46" s="38"/>
      <c r="S46" s="39"/>
      <c r="X46" s="95"/>
    </row>
    <row r="47" spans="1:26" s="19" customFormat="1" ht="17.25" customHeight="1" x14ac:dyDescent="0.2">
      <c r="A47" s="62" t="s">
        <v>17</v>
      </c>
      <c r="B47" s="12"/>
      <c r="C47" s="12"/>
      <c r="D47" s="12"/>
      <c r="E47" s="12"/>
      <c r="F47" s="12"/>
      <c r="G47" s="12"/>
      <c r="H47" s="63"/>
      <c r="I47" s="39"/>
      <c r="J47" s="12"/>
      <c r="K47" s="12"/>
      <c r="L47" s="12"/>
      <c r="M47" s="38"/>
      <c r="N47" s="40"/>
      <c r="O47" s="12"/>
      <c r="P47" s="12"/>
      <c r="Q47" s="12"/>
      <c r="R47" s="38"/>
      <c r="S47" s="39"/>
      <c r="X47" s="95"/>
    </row>
    <row r="48" spans="1:26" ht="17.25" customHeight="1" x14ac:dyDescent="0.2">
      <c r="A48" s="26"/>
      <c r="H48" s="27"/>
      <c r="I48" s="36"/>
      <c r="M48" s="27"/>
      <c r="N48" s="26"/>
      <c r="R48" s="27"/>
      <c r="S48" s="36"/>
      <c r="X48" s="26"/>
    </row>
    <row r="49" spans="1:26" s="98" customFormat="1" ht="17.25" customHeight="1" x14ac:dyDescent="0.2">
      <c r="A49" s="88" t="s">
        <v>12</v>
      </c>
      <c r="B49" s="98" t="s">
        <v>212</v>
      </c>
      <c r="H49" s="99" t="s">
        <v>33</v>
      </c>
      <c r="I49" s="100" t="s">
        <v>181</v>
      </c>
      <c r="M49" s="99"/>
      <c r="N49" s="100" t="s">
        <v>219</v>
      </c>
      <c r="R49" s="99"/>
      <c r="S49" s="100" t="s">
        <v>230</v>
      </c>
      <c r="X49" s="101" t="s">
        <v>292</v>
      </c>
    </row>
    <row r="50" spans="1:26" s="98" customFormat="1" ht="17.25" customHeight="1" x14ac:dyDescent="0.25">
      <c r="A50" s="102" t="s">
        <v>149</v>
      </c>
      <c r="B50" s="98" t="s">
        <v>214</v>
      </c>
      <c r="H50" s="99"/>
      <c r="I50" s="102" t="s">
        <v>150</v>
      </c>
      <c r="K50" s="98" t="s">
        <v>182</v>
      </c>
      <c r="M50" s="99"/>
      <c r="N50" s="102" t="s">
        <v>167</v>
      </c>
      <c r="P50" s="98" t="s">
        <v>168</v>
      </c>
      <c r="R50" s="99"/>
      <c r="S50" s="89" t="s">
        <v>246</v>
      </c>
      <c r="U50" s="103" t="s">
        <v>289</v>
      </c>
      <c r="X50" s="102" t="s">
        <v>311</v>
      </c>
      <c r="Z50" s="104" t="s">
        <v>315</v>
      </c>
    </row>
    <row r="51" spans="1:26" s="98" customFormat="1" ht="17.25" customHeight="1" x14ac:dyDescent="0.2">
      <c r="A51" s="88" t="s">
        <v>17</v>
      </c>
      <c r="H51" s="99"/>
      <c r="I51" s="89"/>
      <c r="M51" s="99"/>
      <c r="N51" s="102"/>
      <c r="R51" s="99"/>
      <c r="S51" s="102"/>
      <c r="X51" s="102"/>
    </row>
    <row r="52" spans="1:26" s="98" customFormat="1" ht="17.25" customHeight="1" x14ac:dyDescent="0.2">
      <c r="A52" s="88" t="s">
        <v>12</v>
      </c>
      <c r="B52" s="98" t="s">
        <v>213</v>
      </c>
      <c r="H52" s="99"/>
      <c r="I52" s="89"/>
      <c r="M52" s="99"/>
      <c r="N52" s="102"/>
      <c r="R52" s="99"/>
      <c r="S52" s="102"/>
      <c r="X52" s="102"/>
    </row>
    <row r="53" spans="1:26" s="98" customFormat="1" ht="17.25" customHeight="1" x14ac:dyDescent="0.2">
      <c r="A53" s="102" t="s">
        <v>35</v>
      </c>
      <c r="F53" s="98" t="s">
        <v>215</v>
      </c>
      <c r="H53" s="99"/>
      <c r="I53" s="89" t="s">
        <v>183</v>
      </c>
      <c r="M53" s="99"/>
      <c r="N53" s="102" t="s">
        <v>220</v>
      </c>
      <c r="R53" s="99"/>
      <c r="S53" s="105" t="s">
        <v>287</v>
      </c>
      <c r="X53" s="102" t="s">
        <v>318</v>
      </c>
    </row>
    <row r="54" spans="1:26" s="98" customFormat="1" ht="17.25" customHeight="1" thickBot="1" x14ac:dyDescent="0.25">
      <c r="A54" s="106" t="s">
        <v>17</v>
      </c>
      <c r="B54" s="107"/>
      <c r="C54" s="107"/>
      <c r="D54" s="107"/>
      <c r="E54" s="107"/>
      <c r="F54" s="107"/>
      <c r="G54" s="107"/>
      <c r="H54" s="108"/>
      <c r="I54" s="109"/>
      <c r="J54" s="107"/>
      <c r="K54" s="107"/>
      <c r="L54" s="107"/>
      <c r="M54" s="108"/>
      <c r="N54" s="110"/>
      <c r="O54" s="107"/>
      <c r="P54" s="107"/>
      <c r="Q54" s="107"/>
      <c r="R54" s="108"/>
      <c r="S54" s="110"/>
      <c r="X54" s="102"/>
    </row>
  </sheetData>
  <conditionalFormatting sqref="O26:R26 N1:R18 S2:XFD12 A1:M19 AC1:XFD1 T14:W15 T23:W28 U21:U22 T13 V13:W13 V37:W37 T50 V50:W50 T51:W53 X15:X17 Y13:XFD15 S54:W1048576 X55:X1048576 Y51:XFD1048576 Y38:Y39 T29 V29:W29 Y31:XFD34 Y29 AA29:XFD29 U16:W16 Z16:XFD16 Y23:XFD28 Z21:Z22 U30:W30 Z30:XFD30 W21:W22 AB21:XFD22 T17:W20 Y17:XFD20 O19:R19 G20:M20 A20:E20 N20:R25 X19:X30 S47:S52 Y47:Y50 T47:W49 A47:R1048576 U45:W46 V44:W44 AA44:XFD50 Y40:XFD41 Y43:XFD43 N27:R39 S19:S39 T31:W36 X35:X38 Y35 Z35:XFD39 T38:W43 Z42:XFD42 Z22:XFD22 X42:X46 A22:X22 A40:S46 A21:M39">
    <cfRule type="cellIs" dxfId="65" priority="123" operator="equal">
      <formula>"begin group"</formula>
    </cfRule>
    <cfRule type="cellIs" dxfId="64" priority="124" operator="equal">
      <formula>"end group"</formula>
    </cfRule>
  </conditionalFormatting>
  <conditionalFormatting sqref="N26">
    <cfRule type="cellIs" dxfId="63" priority="97" operator="equal">
      <formula>"begin group"</formula>
    </cfRule>
    <cfRule type="cellIs" dxfId="62" priority="98" operator="equal">
      <formula>"end group"</formula>
    </cfRule>
  </conditionalFormatting>
  <conditionalFormatting sqref="N19">
    <cfRule type="cellIs" dxfId="61" priority="95" operator="equal">
      <formula>"begin group"</formula>
    </cfRule>
    <cfRule type="cellIs" dxfId="60" priority="96" operator="equal">
      <formula>"end group"</formula>
    </cfRule>
  </conditionalFormatting>
  <conditionalFormatting sqref="F20">
    <cfRule type="cellIs" dxfId="59" priority="85" operator="equal">
      <formula>"begin group"</formula>
    </cfRule>
    <cfRule type="cellIs" dxfId="58" priority="86" operator="equal">
      <formula>"end group"</formula>
    </cfRule>
  </conditionalFormatting>
  <conditionalFormatting sqref="S1">
    <cfRule type="cellIs" dxfId="57" priority="79" operator="equal">
      <formula>"begin group"</formula>
    </cfRule>
    <cfRule type="cellIs" dxfId="56" priority="80" operator="equal">
      <formula>"end group"</formula>
    </cfRule>
  </conditionalFormatting>
  <conditionalFormatting sqref="W1 T1:U1 Y1">
    <cfRule type="cellIs" dxfId="55" priority="75" operator="equal">
      <formula>"begin group"</formula>
    </cfRule>
    <cfRule type="cellIs" dxfId="54" priority="76" operator="equal">
      <formula>"end group"</formula>
    </cfRule>
  </conditionalFormatting>
  <conditionalFormatting sqref="V1">
    <cfRule type="cellIs" dxfId="53" priority="73" operator="equal">
      <formula>"begin group"</formula>
    </cfRule>
    <cfRule type="cellIs" dxfId="52" priority="74" operator="equal">
      <formula>"end group"</formula>
    </cfRule>
  </conditionalFormatting>
  <conditionalFormatting sqref="X1">
    <cfRule type="cellIs" dxfId="51" priority="71" operator="equal">
      <formula>"begin group"</formula>
    </cfRule>
    <cfRule type="cellIs" dxfId="50" priority="72" operator="equal">
      <formula>"end group"</formula>
    </cfRule>
  </conditionalFormatting>
  <conditionalFormatting sqref="Z1">
    <cfRule type="cellIs" dxfId="49" priority="69" operator="equal">
      <formula>"begin group"</formula>
    </cfRule>
    <cfRule type="cellIs" dxfId="48" priority="70" operator="equal">
      <formula>"end group"</formula>
    </cfRule>
  </conditionalFormatting>
  <conditionalFormatting sqref="AA1:AB1">
    <cfRule type="cellIs" dxfId="47" priority="67" operator="equal">
      <formula>"begin group"</formula>
    </cfRule>
    <cfRule type="cellIs" dxfId="46" priority="68" operator="equal">
      <formula>"end group"</formula>
    </cfRule>
  </conditionalFormatting>
  <conditionalFormatting sqref="X31:X32 X14">
    <cfRule type="cellIs" dxfId="45" priority="63" operator="equal">
      <formula>"begin group"</formula>
    </cfRule>
    <cfRule type="cellIs" dxfId="44" priority="64" operator="equal">
      <formula>"end group"</formula>
    </cfRule>
  </conditionalFormatting>
  <conditionalFormatting sqref="X13">
    <cfRule type="cellIs" dxfId="43" priority="61" operator="equal">
      <formula>"begin group"</formula>
    </cfRule>
    <cfRule type="cellIs" dxfId="42" priority="62" operator="equal">
      <formula>"end group"</formula>
    </cfRule>
  </conditionalFormatting>
  <conditionalFormatting sqref="X33">
    <cfRule type="cellIs" dxfId="41" priority="55" operator="equal">
      <formula>"begin group"</formula>
    </cfRule>
    <cfRule type="cellIs" dxfId="40" priority="56" operator="equal">
      <formula>"end group"</formula>
    </cfRule>
  </conditionalFormatting>
  <conditionalFormatting sqref="X50">
    <cfRule type="cellIs" dxfId="39" priority="51" operator="equal">
      <formula>"begin group"</formula>
    </cfRule>
    <cfRule type="cellIs" dxfId="38" priority="52" operator="equal">
      <formula>"end group"</formula>
    </cfRule>
  </conditionalFormatting>
  <conditionalFormatting sqref="X39 X51:X52 X54 X47:X49">
    <cfRule type="cellIs" dxfId="37" priority="49" operator="equal">
      <formula>"begin group"</formula>
    </cfRule>
    <cfRule type="cellIs" dxfId="36" priority="50" operator="equal">
      <formula>"end group"</formula>
    </cfRule>
  </conditionalFormatting>
  <conditionalFormatting sqref="X49">
    <cfRule type="cellIs" dxfId="35" priority="47" operator="equal">
      <formula>"begin group"</formula>
    </cfRule>
    <cfRule type="cellIs" dxfId="34" priority="48" operator="equal">
      <formula>"end group"</formula>
    </cfRule>
  </conditionalFormatting>
  <conditionalFormatting sqref="Y37">
    <cfRule type="cellIs" dxfId="33" priority="45" operator="equal">
      <formula>"begin group"</formula>
    </cfRule>
    <cfRule type="cellIs" dxfId="32" priority="46" operator="equal">
      <formula>"end group"</formula>
    </cfRule>
  </conditionalFormatting>
  <conditionalFormatting sqref="Z44:Z50">
    <cfRule type="cellIs" dxfId="31" priority="43" operator="equal">
      <formula>"begin group"</formula>
    </cfRule>
    <cfRule type="cellIs" dxfId="30" priority="44" operator="equal">
      <formula>"end group"</formula>
    </cfRule>
  </conditionalFormatting>
  <conditionalFormatting sqref="Z29">
    <cfRule type="cellIs" dxfId="29" priority="41" operator="equal">
      <formula>"begin group"</formula>
    </cfRule>
    <cfRule type="cellIs" dxfId="28" priority="42" operator="equal">
      <formula>"end group"</formula>
    </cfRule>
  </conditionalFormatting>
  <conditionalFormatting sqref="X53">
    <cfRule type="cellIs" dxfId="27" priority="39" operator="equal">
      <formula>"begin group"</formula>
    </cfRule>
    <cfRule type="cellIs" dxfId="26" priority="40" operator="equal">
      <formula>"end group"</formula>
    </cfRule>
  </conditionalFormatting>
  <conditionalFormatting sqref="T16">
    <cfRule type="cellIs" dxfId="25" priority="37" operator="equal">
      <formula>"begin group"</formula>
    </cfRule>
    <cfRule type="cellIs" dxfId="24" priority="38" operator="equal">
      <formula>"end group"</formula>
    </cfRule>
  </conditionalFormatting>
  <conditionalFormatting sqref="Y16">
    <cfRule type="cellIs" dxfId="23" priority="35" operator="equal">
      <formula>"begin group"</formula>
    </cfRule>
    <cfRule type="cellIs" dxfId="22" priority="36" operator="equal">
      <formula>"end group"</formula>
    </cfRule>
  </conditionalFormatting>
  <conditionalFormatting sqref="Y21:Y22">
    <cfRule type="cellIs" dxfId="21" priority="31" operator="equal">
      <formula>"begin group"</formula>
    </cfRule>
    <cfRule type="cellIs" dxfId="20" priority="32" operator="equal">
      <formula>"end group"</formula>
    </cfRule>
  </conditionalFormatting>
  <conditionalFormatting sqref="Y36">
    <cfRule type="cellIs" dxfId="19" priority="25" operator="equal">
      <formula>"begin group"</formula>
    </cfRule>
    <cfRule type="cellIs" dxfId="18" priority="26" operator="equal">
      <formula>"end group"</formula>
    </cfRule>
  </conditionalFormatting>
  <conditionalFormatting sqref="Y30">
    <cfRule type="cellIs" dxfId="17" priority="23" operator="equal">
      <formula>"begin group"</formula>
    </cfRule>
    <cfRule type="cellIs" dxfId="16" priority="24" operator="equal">
      <formula>"end group"</formula>
    </cfRule>
  </conditionalFormatting>
  <conditionalFormatting sqref="V21:V22">
    <cfRule type="cellIs" dxfId="15" priority="21" operator="equal">
      <formula>"begin group"</formula>
    </cfRule>
    <cfRule type="cellIs" dxfId="14" priority="22" operator="equal">
      <formula>"end group"</formula>
    </cfRule>
  </conditionalFormatting>
  <conditionalFormatting sqref="X34">
    <cfRule type="cellIs" dxfId="13" priority="15" operator="equal">
      <formula>"begin group"</formula>
    </cfRule>
    <cfRule type="cellIs" dxfId="12" priority="16" operator="equal">
      <formula>"end group"</formula>
    </cfRule>
  </conditionalFormatting>
  <conditionalFormatting sqref="T45:T46">
    <cfRule type="cellIs" dxfId="11" priority="13" operator="equal">
      <formula>"begin group"</formula>
    </cfRule>
    <cfRule type="cellIs" dxfId="10" priority="14" operator="equal">
      <formula>"end group"</formula>
    </cfRule>
  </conditionalFormatting>
  <conditionalFormatting sqref="X40">
    <cfRule type="cellIs" dxfId="9" priority="11" operator="equal">
      <formula>"begin group"</formula>
    </cfRule>
    <cfRule type="cellIs" dxfId="8" priority="12" operator="equal">
      <formula>"end group"</formula>
    </cfRule>
  </conditionalFormatting>
  <conditionalFormatting sqref="X41">
    <cfRule type="cellIs" dxfId="7" priority="9" operator="equal">
      <formula>"begin group"</formula>
    </cfRule>
    <cfRule type="cellIs" dxfId="6" priority="10" operator="equal">
      <formula>"end group"</formula>
    </cfRule>
  </conditionalFormatting>
  <conditionalFormatting sqref="Y44:Y46">
    <cfRule type="cellIs" dxfId="5" priority="5" operator="equal">
      <formula>"begin group"</formula>
    </cfRule>
    <cfRule type="cellIs" dxfId="4" priority="6" operator="equal">
      <formula>"end group"</formula>
    </cfRule>
  </conditionalFormatting>
  <conditionalFormatting sqref="Y22">
    <cfRule type="cellIs" dxfId="3" priority="3" operator="equal">
      <formula>"begin group"</formula>
    </cfRule>
    <cfRule type="cellIs" dxfId="2" priority="4" operator="equal">
      <formula>"end group"</formula>
    </cfRule>
  </conditionalFormatting>
  <conditionalFormatting sqref="Y42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5"/>
  <sheetViews>
    <sheetView zoomScale="75" zoomScaleNormal="75" workbookViewId="0">
      <pane ySplit="1" topLeftCell="A49" activePane="bottomLeft" state="frozen"/>
      <selection pane="bottomLeft" activeCell="F2" sqref="F2"/>
    </sheetView>
  </sheetViews>
  <sheetFormatPr defaultColWidth="17.28515625" defaultRowHeight="15" customHeight="1" x14ac:dyDescent="0.2"/>
  <cols>
    <col min="1" max="2" width="18.42578125" customWidth="1"/>
    <col min="3" max="6" width="36.85546875" customWidth="1"/>
  </cols>
  <sheetData>
    <row r="1" spans="1:6" ht="19.5" customHeight="1" x14ac:dyDescent="0.2">
      <c r="A1" s="67" t="s">
        <v>21</v>
      </c>
      <c r="B1" s="66" t="s">
        <v>1</v>
      </c>
      <c r="C1" s="67" t="s">
        <v>47</v>
      </c>
      <c r="D1" s="67" t="s">
        <v>130</v>
      </c>
      <c r="E1" s="78" t="s">
        <v>227</v>
      </c>
      <c r="F1" s="79" t="s">
        <v>247</v>
      </c>
    </row>
    <row r="2" spans="1:6" x14ac:dyDescent="0.2">
      <c r="A2" s="2"/>
      <c r="B2" s="3"/>
      <c r="C2" s="2"/>
      <c r="D2" s="2"/>
      <c r="E2" s="2"/>
      <c r="F2" s="2"/>
    </row>
    <row r="3" spans="1:6" ht="19.5" customHeight="1" x14ac:dyDescent="0.2">
      <c r="A3" s="2" t="s">
        <v>25</v>
      </c>
      <c r="B3" s="3">
        <v>1</v>
      </c>
      <c r="C3" s="2" t="s">
        <v>26</v>
      </c>
      <c r="D3" s="2" t="s">
        <v>159</v>
      </c>
      <c r="E3" s="4" t="s">
        <v>248</v>
      </c>
      <c r="F3" s="4" t="s">
        <v>249</v>
      </c>
    </row>
    <row r="4" spans="1:6" ht="15.75" customHeight="1" x14ac:dyDescent="0.2">
      <c r="A4" s="2" t="s">
        <v>25</v>
      </c>
      <c r="B4" s="3">
        <v>2</v>
      </c>
      <c r="C4" s="2" t="s">
        <v>27</v>
      </c>
      <c r="D4" s="2" t="s">
        <v>27</v>
      </c>
      <c r="E4" s="4" t="s">
        <v>27</v>
      </c>
      <c r="F4" s="4" t="s">
        <v>250</v>
      </c>
    </row>
    <row r="5" spans="1:6" x14ac:dyDescent="0.2">
      <c r="A5" s="2"/>
      <c r="B5" s="3"/>
      <c r="C5" s="2"/>
      <c r="D5" s="2"/>
      <c r="E5" s="2"/>
      <c r="F5" s="2"/>
    </row>
    <row r="6" spans="1:6" ht="15.75" customHeight="1" x14ac:dyDescent="0.2">
      <c r="A6" s="2" t="s">
        <v>28</v>
      </c>
      <c r="B6" s="3">
        <v>1</v>
      </c>
      <c r="C6" s="2" t="s">
        <v>29</v>
      </c>
      <c r="D6" s="2" t="s">
        <v>156</v>
      </c>
      <c r="E6" s="4" t="s">
        <v>156</v>
      </c>
      <c r="F6" s="4" t="s">
        <v>251</v>
      </c>
    </row>
    <row r="7" spans="1:6" ht="15.75" customHeight="1" x14ac:dyDescent="0.2">
      <c r="A7" s="2" t="s">
        <v>28</v>
      </c>
      <c r="B7" s="3">
        <v>2</v>
      </c>
      <c r="C7" s="2" t="s">
        <v>30</v>
      </c>
      <c r="D7" s="2" t="s">
        <v>157</v>
      </c>
      <c r="E7" s="4" t="s">
        <v>157</v>
      </c>
      <c r="F7" s="4" t="s">
        <v>252</v>
      </c>
    </row>
    <row r="8" spans="1:6" ht="15.75" customHeight="1" x14ac:dyDescent="0.2">
      <c r="A8" s="2"/>
      <c r="B8" s="3"/>
      <c r="C8" s="2"/>
      <c r="D8" s="2"/>
      <c r="E8" s="4"/>
      <c r="F8" s="4"/>
    </row>
    <row r="9" spans="1:6" ht="15.75" customHeight="1" x14ac:dyDescent="0.2">
      <c r="A9" s="2" t="s">
        <v>331</v>
      </c>
      <c r="B9" s="3">
        <v>1</v>
      </c>
      <c r="C9" s="2" t="s">
        <v>332</v>
      </c>
      <c r="D9" s="2" t="s">
        <v>333</v>
      </c>
      <c r="E9" s="2" t="s">
        <v>333</v>
      </c>
      <c r="F9" s="4" t="s">
        <v>334</v>
      </c>
    </row>
    <row r="10" spans="1:6" ht="15.75" customHeight="1" x14ac:dyDescent="0.2">
      <c r="A10" s="2" t="s">
        <v>331</v>
      </c>
      <c r="B10" s="3">
        <v>2</v>
      </c>
      <c r="C10" s="2" t="s">
        <v>335</v>
      </c>
      <c r="D10" s="2" t="s">
        <v>335</v>
      </c>
      <c r="E10" s="2" t="s">
        <v>335</v>
      </c>
      <c r="F10" s="2" t="s">
        <v>335</v>
      </c>
    </row>
    <row r="11" spans="1:6" ht="15.75" customHeight="1" x14ac:dyDescent="0.2">
      <c r="A11" s="2" t="s">
        <v>331</v>
      </c>
      <c r="B11" s="3">
        <v>3</v>
      </c>
      <c r="C11" s="2" t="s">
        <v>336</v>
      </c>
      <c r="D11" s="2" t="s">
        <v>336</v>
      </c>
      <c r="E11" s="2" t="s">
        <v>336</v>
      </c>
      <c r="F11" s="2" t="s">
        <v>336</v>
      </c>
    </row>
    <row r="12" spans="1:6" ht="15.75" customHeight="1" x14ac:dyDescent="0.2">
      <c r="A12" s="2"/>
      <c r="B12" s="3"/>
      <c r="C12" s="2"/>
      <c r="D12" s="2"/>
      <c r="E12" s="4"/>
      <c r="F12" s="4"/>
    </row>
    <row r="14" spans="1:6" ht="15" customHeight="1" x14ac:dyDescent="0.2">
      <c r="A14" s="2" t="s">
        <v>62</v>
      </c>
      <c r="B14" s="5" t="s">
        <v>64</v>
      </c>
      <c r="C14" s="5" t="s">
        <v>64</v>
      </c>
      <c r="D14" s="5" t="s">
        <v>64</v>
      </c>
      <c r="E14" s="5" t="s">
        <v>64</v>
      </c>
      <c r="F14" s="5" t="s">
        <v>64</v>
      </c>
    </row>
    <row r="15" spans="1:6" ht="15" customHeight="1" x14ac:dyDescent="0.2">
      <c r="A15" s="2" t="s">
        <v>62</v>
      </c>
      <c r="B15" s="5" t="s">
        <v>65</v>
      </c>
      <c r="C15" s="5" t="s">
        <v>65</v>
      </c>
      <c r="D15" s="5" t="s">
        <v>65</v>
      </c>
      <c r="E15" s="5" t="s">
        <v>65</v>
      </c>
      <c r="F15" s="5" t="s">
        <v>65</v>
      </c>
    </row>
    <row r="16" spans="1:6" ht="15" customHeight="1" x14ac:dyDescent="0.2">
      <c r="A16" s="2" t="s">
        <v>62</v>
      </c>
      <c r="B16" s="5" t="s">
        <v>66</v>
      </c>
      <c r="C16" s="5" t="s">
        <v>66</v>
      </c>
      <c r="D16" s="5" t="s">
        <v>66</v>
      </c>
      <c r="E16" s="5" t="s">
        <v>66</v>
      </c>
      <c r="F16" s="5" t="s">
        <v>66</v>
      </c>
    </row>
    <row r="17" spans="1:6" ht="15" customHeight="1" x14ac:dyDescent="0.2">
      <c r="A17" s="2" t="s">
        <v>62</v>
      </c>
      <c r="B17" s="5" t="s">
        <v>67</v>
      </c>
      <c r="C17" s="5" t="s">
        <v>67</v>
      </c>
      <c r="D17" s="5" t="s">
        <v>67</v>
      </c>
      <c r="E17" s="5" t="s">
        <v>67</v>
      </c>
      <c r="F17" s="5" t="s">
        <v>67</v>
      </c>
    </row>
    <row r="18" spans="1:6" ht="15" customHeight="1" x14ac:dyDescent="0.2">
      <c r="A18" s="2" t="s">
        <v>62</v>
      </c>
      <c r="B18" s="5" t="s">
        <v>68</v>
      </c>
      <c r="C18" s="5" t="s">
        <v>68</v>
      </c>
      <c r="D18" s="5" t="s">
        <v>68</v>
      </c>
      <c r="E18" s="5" t="s">
        <v>68</v>
      </c>
      <c r="F18" s="5" t="s">
        <v>68</v>
      </c>
    </row>
    <row r="19" spans="1:6" ht="15" customHeight="1" x14ac:dyDescent="0.2">
      <c r="A19" s="2" t="s">
        <v>62</v>
      </c>
      <c r="B19" s="5" t="s">
        <v>69</v>
      </c>
      <c r="C19" s="5" t="s">
        <v>69</v>
      </c>
      <c r="D19" s="5" t="s">
        <v>69</v>
      </c>
      <c r="E19" s="5" t="s">
        <v>69</v>
      </c>
      <c r="F19" s="5" t="s">
        <v>69</v>
      </c>
    </row>
    <row r="20" spans="1:6" ht="15" customHeight="1" x14ac:dyDescent="0.2">
      <c r="A20" s="2" t="s">
        <v>62</v>
      </c>
      <c r="B20" s="5" t="s">
        <v>70</v>
      </c>
      <c r="C20" s="5" t="s">
        <v>70</v>
      </c>
      <c r="D20" s="5" t="s">
        <v>70</v>
      </c>
      <c r="E20" s="5" t="s">
        <v>70</v>
      </c>
      <c r="F20" s="5" t="s">
        <v>70</v>
      </c>
    </row>
    <row r="21" spans="1:6" ht="15" customHeight="1" x14ac:dyDescent="0.2">
      <c r="A21" s="2" t="s">
        <v>62</v>
      </c>
      <c r="B21" s="5" t="s">
        <v>71</v>
      </c>
      <c r="C21" s="5" t="s">
        <v>71</v>
      </c>
      <c r="D21" s="5" t="s">
        <v>71</v>
      </c>
      <c r="E21" s="5" t="s">
        <v>71</v>
      </c>
      <c r="F21" s="5" t="s">
        <v>71</v>
      </c>
    </row>
    <row r="22" spans="1:6" ht="15" customHeight="1" x14ac:dyDescent="0.2">
      <c r="A22" s="2" t="s">
        <v>62</v>
      </c>
      <c r="B22" s="5" t="s">
        <v>72</v>
      </c>
      <c r="C22" s="5" t="s">
        <v>72</v>
      </c>
      <c r="D22" s="5" t="s">
        <v>72</v>
      </c>
      <c r="E22" s="5" t="s">
        <v>72</v>
      </c>
      <c r="F22" s="5" t="s">
        <v>72</v>
      </c>
    </row>
    <row r="23" spans="1:6" ht="15" customHeight="1" x14ac:dyDescent="0.2">
      <c r="A23" s="2" t="s">
        <v>62</v>
      </c>
      <c r="B23" s="5" t="s">
        <v>73</v>
      </c>
      <c r="C23" s="5" t="s">
        <v>73</v>
      </c>
      <c r="D23" s="5" t="s">
        <v>73</v>
      </c>
      <c r="E23" s="5" t="s">
        <v>73</v>
      </c>
      <c r="F23" s="5" t="s">
        <v>73</v>
      </c>
    </row>
    <row r="24" spans="1:6" ht="15" customHeight="1" x14ac:dyDescent="0.2">
      <c r="A24" s="2" t="s">
        <v>62</v>
      </c>
      <c r="B24" s="5" t="s">
        <v>74</v>
      </c>
      <c r="C24" s="5" t="s">
        <v>74</v>
      </c>
      <c r="D24" s="5" t="s">
        <v>74</v>
      </c>
      <c r="E24" s="5" t="s">
        <v>74</v>
      </c>
      <c r="F24" s="5" t="s">
        <v>74</v>
      </c>
    </row>
    <row r="25" spans="1:6" ht="15" customHeight="1" x14ac:dyDescent="0.2">
      <c r="A25" s="2" t="s">
        <v>62</v>
      </c>
      <c r="B25" s="5" t="s">
        <v>75</v>
      </c>
      <c r="C25" s="5" t="s">
        <v>75</v>
      </c>
      <c r="D25" s="5" t="s">
        <v>75</v>
      </c>
      <c r="E25" s="5" t="s">
        <v>75</v>
      </c>
      <c r="F25" s="5" t="s">
        <v>75</v>
      </c>
    </row>
    <row r="26" spans="1:6" ht="15" customHeight="1" x14ac:dyDescent="0.2">
      <c r="A26" s="2" t="s">
        <v>62</v>
      </c>
      <c r="B26" s="5" t="s">
        <v>76</v>
      </c>
      <c r="C26" s="5" t="s">
        <v>76</v>
      </c>
      <c r="D26" s="5" t="s">
        <v>76</v>
      </c>
      <c r="E26" s="5" t="s">
        <v>76</v>
      </c>
      <c r="F26" s="5" t="s">
        <v>76</v>
      </c>
    </row>
    <row r="27" spans="1:6" ht="15" customHeight="1" x14ac:dyDescent="0.2">
      <c r="A27" s="2" t="s">
        <v>62</v>
      </c>
      <c r="B27" s="5" t="s">
        <v>77</v>
      </c>
      <c r="C27" s="5" t="s">
        <v>77</v>
      </c>
      <c r="D27" s="5" t="s">
        <v>77</v>
      </c>
      <c r="E27" s="5" t="s">
        <v>77</v>
      </c>
      <c r="F27" s="5" t="s">
        <v>77</v>
      </c>
    </row>
    <row r="28" spans="1:6" ht="15" customHeight="1" x14ac:dyDescent="0.2">
      <c r="A28" s="2" t="s">
        <v>62</v>
      </c>
      <c r="B28" s="5" t="s">
        <v>78</v>
      </c>
      <c r="C28" s="5" t="s">
        <v>78</v>
      </c>
      <c r="D28" s="5" t="s">
        <v>78</v>
      </c>
      <c r="E28" s="5" t="s">
        <v>78</v>
      </c>
      <c r="F28" s="5" t="s">
        <v>78</v>
      </c>
    </row>
    <row r="29" spans="1:6" ht="15" customHeight="1" x14ac:dyDescent="0.2">
      <c r="A29" s="2" t="s">
        <v>62</v>
      </c>
      <c r="B29" s="5" t="s">
        <v>79</v>
      </c>
      <c r="C29" s="5" t="s">
        <v>79</v>
      </c>
      <c r="D29" s="5" t="s">
        <v>79</v>
      </c>
      <c r="E29" s="5" t="s">
        <v>79</v>
      </c>
      <c r="F29" s="5" t="s">
        <v>79</v>
      </c>
    </row>
    <row r="30" spans="1:6" ht="15" customHeight="1" x14ac:dyDescent="0.2">
      <c r="A30" s="2" t="s">
        <v>62</v>
      </c>
      <c r="B30" s="5" t="s">
        <v>80</v>
      </c>
      <c r="C30" s="5" t="s">
        <v>80</v>
      </c>
      <c r="D30" s="5" t="s">
        <v>80</v>
      </c>
      <c r="E30" s="5" t="s">
        <v>80</v>
      </c>
      <c r="F30" s="5" t="s">
        <v>80</v>
      </c>
    </row>
    <row r="31" spans="1:6" ht="15" customHeight="1" x14ac:dyDescent="0.2">
      <c r="A31" s="2" t="s">
        <v>62</v>
      </c>
      <c r="B31" s="5" t="s">
        <v>81</v>
      </c>
      <c r="C31" s="5" t="s">
        <v>81</v>
      </c>
      <c r="D31" s="5" t="s">
        <v>81</v>
      </c>
      <c r="E31" s="5" t="s">
        <v>81</v>
      </c>
      <c r="F31" s="5" t="s">
        <v>81</v>
      </c>
    </row>
    <row r="32" spans="1:6" ht="15" customHeight="1" x14ac:dyDescent="0.2">
      <c r="A32" s="2" t="s">
        <v>62</v>
      </c>
      <c r="B32" s="5" t="s">
        <v>82</v>
      </c>
      <c r="C32" s="5" t="s">
        <v>82</v>
      </c>
      <c r="D32" s="5" t="s">
        <v>82</v>
      </c>
      <c r="E32" s="5" t="s">
        <v>82</v>
      </c>
      <c r="F32" s="5" t="s">
        <v>82</v>
      </c>
    </row>
    <row r="33" spans="1:6" ht="15" customHeight="1" x14ac:dyDescent="0.2">
      <c r="A33" s="2" t="s">
        <v>62</v>
      </c>
      <c r="B33" s="5" t="s">
        <v>83</v>
      </c>
      <c r="C33" s="5" t="s">
        <v>83</v>
      </c>
      <c r="D33" s="5" t="s">
        <v>83</v>
      </c>
      <c r="E33" s="5" t="s">
        <v>83</v>
      </c>
      <c r="F33" s="5" t="s">
        <v>83</v>
      </c>
    </row>
    <row r="34" spans="1:6" ht="15" customHeight="1" x14ac:dyDescent="0.2">
      <c r="A34" s="2" t="s">
        <v>62</v>
      </c>
      <c r="B34" s="5" t="s">
        <v>84</v>
      </c>
      <c r="C34" s="5" t="s">
        <v>84</v>
      </c>
      <c r="D34" s="5" t="s">
        <v>84</v>
      </c>
      <c r="E34" s="5" t="s">
        <v>84</v>
      </c>
      <c r="F34" s="5" t="s">
        <v>84</v>
      </c>
    </row>
    <row r="35" spans="1:6" ht="15" customHeight="1" x14ac:dyDescent="0.2">
      <c r="A35" s="2" t="s">
        <v>62</v>
      </c>
      <c r="B35" s="5" t="s">
        <v>85</v>
      </c>
      <c r="C35" s="5" t="s">
        <v>85</v>
      </c>
      <c r="D35" s="5" t="s">
        <v>85</v>
      </c>
      <c r="E35" s="5" t="s">
        <v>85</v>
      </c>
      <c r="F35" s="5" t="s">
        <v>85</v>
      </c>
    </row>
    <row r="36" spans="1:6" ht="15" customHeight="1" x14ac:dyDescent="0.2">
      <c r="A36" s="2" t="s">
        <v>62</v>
      </c>
      <c r="B36" s="5" t="s">
        <v>86</v>
      </c>
      <c r="C36" s="5" t="s">
        <v>86</v>
      </c>
      <c r="D36" s="5" t="s">
        <v>86</v>
      </c>
      <c r="E36" s="5" t="s">
        <v>86</v>
      </c>
      <c r="F36" s="5" t="s">
        <v>86</v>
      </c>
    </row>
    <row r="37" spans="1:6" ht="15" customHeight="1" x14ac:dyDescent="0.2">
      <c r="A37" s="2" t="s">
        <v>62</v>
      </c>
      <c r="B37" s="5" t="s">
        <v>87</v>
      </c>
      <c r="C37" s="5" t="s">
        <v>87</v>
      </c>
      <c r="D37" s="5" t="s">
        <v>87</v>
      </c>
      <c r="E37" s="5" t="s">
        <v>87</v>
      </c>
      <c r="F37" s="5" t="s">
        <v>87</v>
      </c>
    </row>
    <row r="38" spans="1:6" ht="15" customHeight="1" x14ac:dyDescent="0.2">
      <c r="A38" s="2" t="s">
        <v>62</v>
      </c>
      <c r="B38" s="5" t="s">
        <v>88</v>
      </c>
      <c r="C38" s="5" t="s">
        <v>88</v>
      </c>
      <c r="D38" s="5" t="s">
        <v>88</v>
      </c>
      <c r="E38" s="5" t="s">
        <v>88</v>
      </c>
      <c r="F38" s="5" t="s">
        <v>88</v>
      </c>
    </row>
    <row r="39" spans="1:6" ht="15" customHeight="1" x14ac:dyDescent="0.2">
      <c r="A39" s="2" t="s">
        <v>62</v>
      </c>
      <c r="B39" s="5" t="s">
        <v>89</v>
      </c>
      <c r="C39" s="5" t="s">
        <v>89</v>
      </c>
      <c r="D39" s="5" t="s">
        <v>89</v>
      </c>
      <c r="E39" s="5" t="s">
        <v>89</v>
      </c>
      <c r="F39" s="5" t="s">
        <v>89</v>
      </c>
    </row>
    <row r="40" spans="1:6" ht="15" customHeight="1" x14ac:dyDescent="0.2">
      <c r="A40" s="2" t="s">
        <v>62</v>
      </c>
      <c r="B40" s="5" t="s">
        <v>90</v>
      </c>
      <c r="C40" s="5" t="s">
        <v>90</v>
      </c>
      <c r="D40" s="5" t="s">
        <v>90</v>
      </c>
      <c r="E40" s="5" t="s">
        <v>90</v>
      </c>
      <c r="F40" s="5" t="s">
        <v>90</v>
      </c>
    </row>
    <row r="41" spans="1:6" ht="15" customHeight="1" x14ac:dyDescent="0.2">
      <c r="A41" s="2" t="s">
        <v>62</v>
      </c>
      <c r="B41" s="5" t="s">
        <v>91</v>
      </c>
      <c r="C41" s="5" t="s">
        <v>91</v>
      </c>
      <c r="D41" s="5" t="s">
        <v>91</v>
      </c>
      <c r="E41" s="5" t="s">
        <v>91</v>
      </c>
      <c r="F41" s="5" t="s">
        <v>91</v>
      </c>
    </row>
    <row r="42" spans="1:6" ht="15" customHeight="1" x14ac:dyDescent="0.2">
      <c r="A42" s="2" t="s">
        <v>62</v>
      </c>
      <c r="B42" s="5" t="s">
        <v>92</v>
      </c>
      <c r="C42" s="5" t="s">
        <v>92</v>
      </c>
      <c r="D42" s="5" t="s">
        <v>92</v>
      </c>
      <c r="E42" s="5" t="s">
        <v>92</v>
      </c>
      <c r="F42" s="5" t="s">
        <v>92</v>
      </c>
    </row>
    <row r="43" spans="1:6" ht="15" customHeight="1" x14ac:dyDescent="0.2">
      <c r="A43" s="2" t="s">
        <v>62</v>
      </c>
      <c r="B43" s="5" t="s">
        <v>93</v>
      </c>
      <c r="C43" s="5" t="s">
        <v>93</v>
      </c>
      <c r="D43" s="5" t="s">
        <v>93</v>
      </c>
      <c r="E43" s="5" t="s">
        <v>93</v>
      </c>
      <c r="F43" s="5" t="s">
        <v>93</v>
      </c>
    </row>
    <row r="44" spans="1:6" ht="15" customHeight="1" x14ac:dyDescent="0.2">
      <c r="A44" s="2" t="s">
        <v>62</v>
      </c>
      <c r="B44" s="5" t="s">
        <v>94</v>
      </c>
      <c r="C44" s="5" t="s">
        <v>94</v>
      </c>
      <c r="D44" s="5" t="s">
        <v>94</v>
      </c>
      <c r="E44" s="5" t="s">
        <v>94</v>
      </c>
      <c r="F44" s="5" t="s">
        <v>94</v>
      </c>
    </row>
    <row r="45" spans="1:6" ht="15" customHeight="1" x14ac:dyDescent="0.2">
      <c r="A45" s="2" t="s">
        <v>62</v>
      </c>
      <c r="B45" s="5" t="s">
        <v>95</v>
      </c>
      <c r="C45" s="5" t="s">
        <v>34</v>
      </c>
      <c r="D45" s="5" t="s">
        <v>158</v>
      </c>
      <c r="E45" s="80" t="s">
        <v>253</v>
      </c>
      <c r="F45" s="80" t="s">
        <v>254</v>
      </c>
    </row>
    <row r="46" spans="1:6" ht="15" customHeight="1" x14ac:dyDescent="0.2">
      <c r="C46" s="6"/>
      <c r="D46" s="6"/>
      <c r="E46" s="6"/>
      <c r="F46" s="6"/>
    </row>
    <row r="47" spans="1:6" ht="15" customHeight="1" x14ac:dyDescent="0.2">
      <c r="A47" s="2" t="s">
        <v>63</v>
      </c>
      <c r="B47" s="5" t="s">
        <v>64</v>
      </c>
      <c r="C47" s="5" t="s">
        <v>96</v>
      </c>
      <c r="D47" s="5" t="s">
        <v>134</v>
      </c>
      <c r="E47" s="80" t="s">
        <v>255</v>
      </c>
      <c r="F47" s="80" t="s">
        <v>256</v>
      </c>
    </row>
    <row r="48" spans="1:6" ht="15" customHeight="1" x14ac:dyDescent="0.2">
      <c r="A48" s="2" t="s">
        <v>63</v>
      </c>
      <c r="B48" s="5" t="s">
        <v>65</v>
      </c>
      <c r="C48" s="5" t="s">
        <v>97</v>
      </c>
      <c r="D48" s="5" t="s">
        <v>135</v>
      </c>
      <c r="E48" s="80" t="s">
        <v>257</v>
      </c>
      <c r="F48" s="80" t="s">
        <v>258</v>
      </c>
    </row>
    <row r="49" spans="1:6" ht="15" customHeight="1" x14ac:dyDescent="0.2">
      <c r="A49" s="2" t="s">
        <v>63</v>
      </c>
      <c r="B49" s="5" t="s">
        <v>66</v>
      </c>
      <c r="C49" s="5" t="s">
        <v>98</v>
      </c>
      <c r="D49" s="5" t="s">
        <v>145</v>
      </c>
      <c r="E49" s="80" t="s">
        <v>259</v>
      </c>
      <c r="F49" s="80" t="s">
        <v>260</v>
      </c>
    </row>
    <row r="50" spans="1:6" ht="15" customHeight="1" x14ac:dyDescent="0.2">
      <c r="A50" s="2" t="s">
        <v>63</v>
      </c>
      <c r="B50" s="5" t="s">
        <v>67</v>
      </c>
      <c r="C50" s="5" t="s">
        <v>99</v>
      </c>
      <c r="D50" s="5" t="s">
        <v>136</v>
      </c>
      <c r="E50" s="80" t="s">
        <v>261</v>
      </c>
      <c r="F50" s="80" t="s">
        <v>99</v>
      </c>
    </row>
    <row r="51" spans="1:6" ht="15" customHeight="1" x14ac:dyDescent="0.2">
      <c r="A51" s="2" t="s">
        <v>63</v>
      </c>
      <c r="B51" s="5" t="s">
        <v>68</v>
      </c>
      <c r="C51" s="5" t="s">
        <v>100</v>
      </c>
      <c r="D51" s="5" t="s">
        <v>137</v>
      </c>
      <c r="E51" s="80" t="s">
        <v>262</v>
      </c>
      <c r="F51" s="80" t="s">
        <v>263</v>
      </c>
    </row>
    <row r="52" spans="1:6" ht="15" customHeight="1" x14ac:dyDescent="0.2">
      <c r="A52" s="2" t="s">
        <v>63</v>
      </c>
      <c r="B52" s="5" t="s">
        <v>69</v>
      </c>
      <c r="C52" s="5" t="s">
        <v>101</v>
      </c>
      <c r="D52" s="5" t="s">
        <v>138</v>
      </c>
      <c r="E52" s="80" t="s">
        <v>264</v>
      </c>
      <c r="F52" s="80" t="s">
        <v>265</v>
      </c>
    </row>
    <row r="53" spans="1:6" ht="15" customHeight="1" x14ac:dyDescent="0.2">
      <c r="A53" s="2" t="s">
        <v>63</v>
      </c>
      <c r="B53" s="5" t="s">
        <v>70</v>
      </c>
      <c r="C53" s="5" t="s">
        <v>102</v>
      </c>
      <c r="D53" s="5" t="s">
        <v>139</v>
      </c>
      <c r="E53" s="80" t="s">
        <v>266</v>
      </c>
      <c r="F53" s="80" t="s">
        <v>267</v>
      </c>
    </row>
    <row r="54" spans="1:6" ht="15" customHeight="1" x14ac:dyDescent="0.2">
      <c r="A54" s="2" t="s">
        <v>63</v>
      </c>
      <c r="B54" s="5" t="s">
        <v>71</v>
      </c>
      <c r="C54" s="5" t="s">
        <v>103</v>
      </c>
      <c r="D54" s="5" t="s">
        <v>140</v>
      </c>
      <c r="E54" s="80" t="s">
        <v>268</v>
      </c>
      <c r="F54" s="80" t="s">
        <v>269</v>
      </c>
    </row>
    <row r="55" spans="1:6" ht="15" customHeight="1" x14ac:dyDescent="0.2">
      <c r="A55" s="2" t="s">
        <v>63</v>
      </c>
      <c r="B55" s="5" t="s">
        <v>72</v>
      </c>
      <c r="C55" s="5" t="s">
        <v>104</v>
      </c>
      <c r="D55" s="5" t="s">
        <v>141</v>
      </c>
      <c r="E55" s="80" t="s">
        <v>270</v>
      </c>
      <c r="F55" s="80" t="s">
        <v>104</v>
      </c>
    </row>
    <row r="56" spans="1:6" ht="15" customHeight="1" x14ac:dyDescent="0.2">
      <c r="A56" s="2" t="s">
        <v>63</v>
      </c>
      <c r="B56" s="5" t="s">
        <v>73</v>
      </c>
      <c r="C56" s="5" t="s">
        <v>105</v>
      </c>
      <c r="D56" s="5" t="s">
        <v>142</v>
      </c>
      <c r="E56" s="80" t="s">
        <v>271</v>
      </c>
      <c r="F56" s="80" t="s">
        <v>272</v>
      </c>
    </row>
    <row r="57" spans="1:6" ht="15" customHeight="1" x14ac:dyDescent="0.2">
      <c r="A57" s="2" t="s">
        <v>63</v>
      </c>
      <c r="B57" s="5" t="s">
        <v>74</v>
      </c>
      <c r="C57" s="5" t="s">
        <v>106</v>
      </c>
      <c r="D57" s="5" t="s">
        <v>143</v>
      </c>
      <c r="E57" s="80" t="s">
        <v>273</v>
      </c>
      <c r="F57" s="80" t="s">
        <v>106</v>
      </c>
    </row>
    <row r="58" spans="1:6" ht="15" customHeight="1" x14ac:dyDescent="0.2">
      <c r="A58" s="2" t="s">
        <v>63</v>
      </c>
      <c r="B58" s="5" t="s">
        <v>75</v>
      </c>
      <c r="C58" s="5" t="s">
        <v>107</v>
      </c>
      <c r="D58" s="5" t="s">
        <v>144</v>
      </c>
      <c r="E58" s="80" t="s">
        <v>274</v>
      </c>
      <c r="F58" s="80" t="s">
        <v>107</v>
      </c>
    </row>
    <row r="59" spans="1:6" ht="15" customHeight="1" x14ac:dyDescent="0.2">
      <c r="A59" s="2" t="s">
        <v>63</v>
      </c>
      <c r="B59" s="5" t="s">
        <v>95</v>
      </c>
      <c r="C59" s="5" t="s">
        <v>34</v>
      </c>
      <c r="D59" s="5" t="s">
        <v>158</v>
      </c>
      <c r="E59" s="80" t="s">
        <v>253</v>
      </c>
      <c r="F59" s="80" t="s">
        <v>254</v>
      </c>
    </row>
    <row r="60" spans="1:6" ht="15" customHeight="1" x14ac:dyDescent="0.2">
      <c r="A60" s="2"/>
      <c r="B60" s="5"/>
      <c r="C60" s="6"/>
      <c r="D60" s="6"/>
      <c r="E60" s="6"/>
      <c r="F60" s="6"/>
    </row>
    <row r="61" spans="1:6" ht="15" customHeight="1" x14ac:dyDescent="0.2">
      <c r="A61" s="7" t="str">
        <f t="shared" ref="A61:A115" ca="1" si="0">IF(OR(B61="", B61="Formula"),"","time_yyyy")</f>
        <v>time_yyyy</v>
      </c>
      <c r="B61" s="8">
        <f ca="1">YEAR(TODAY())-survey!G9-1</f>
        <v>1954</v>
      </c>
      <c r="C61" s="9">
        <f ca="1">IF(B61=7777,"Don't know",B61)</f>
        <v>1954</v>
      </c>
      <c r="D61" s="9">
        <f ca="1">IF(B61=7777,"No sabe",B61)</f>
        <v>1954</v>
      </c>
      <c r="E61" s="9">
        <f ca="1">IF(C61=7777,"No sabe",C61)</f>
        <v>1954</v>
      </c>
      <c r="F61" s="9">
        <f ca="1">IF(D61=7777,"No sabe",D61)</f>
        <v>1954</v>
      </c>
    </row>
    <row r="62" spans="1:6" ht="15" customHeight="1" x14ac:dyDescent="0.2">
      <c r="A62" s="7" t="str">
        <f t="shared" ca="1" si="0"/>
        <v>time_yyyy</v>
      </c>
      <c r="B62" s="8">
        <f ca="1">IF(COUNT(B$61:B61)&gt;(survey!G$9-survey!G$8+2),IF(COUNTIF(B$61:B61,7777)=0,7777,"Formula"),B61+1)</f>
        <v>1955</v>
      </c>
      <c r="C62" s="9">
        <f t="shared" ref="C62:C115" ca="1" si="1">IF(B62=7777,"Don't know",B62)</f>
        <v>1955</v>
      </c>
      <c r="D62" s="9">
        <f t="shared" ref="D62:F115" ca="1" si="2">IF(B62=7777,"No sabe",B62)</f>
        <v>1955</v>
      </c>
      <c r="E62" s="9">
        <f t="shared" ca="1" si="2"/>
        <v>1955</v>
      </c>
      <c r="F62" s="9">
        <f t="shared" ca="1" si="2"/>
        <v>1955</v>
      </c>
    </row>
    <row r="63" spans="1:6" ht="15" customHeight="1" x14ac:dyDescent="0.2">
      <c r="A63" s="7" t="str">
        <f t="shared" ca="1" si="0"/>
        <v>time_yyyy</v>
      </c>
      <c r="B63" s="8">
        <f ca="1">IF(COUNT(B$61:B62)&gt;(survey!G$9-survey!G$8+2),IF(COUNTIF(B$61:B62,7777)=0,7777,"Formula"),B62+1)</f>
        <v>1956</v>
      </c>
      <c r="C63" s="9">
        <f t="shared" ca="1" si="1"/>
        <v>1956</v>
      </c>
      <c r="D63" s="9">
        <f t="shared" ca="1" si="2"/>
        <v>1956</v>
      </c>
      <c r="E63" s="9">
        <f t="shared" ca="1" si="2"/>
        <v>1956</v>
      </c>
      <c r="F63" s="9">
        <f t="shared" ca="1" si="2"/>
        <v>1956</v>
      </c>
    </row>
    <row r="64" spans="1:6" ht="15" customHeight="1" x14ac:dyDescent="0.2">
      <c r="A64" s="7" t="str">
        <f t="shared" ca="1" si="0"/>
        <v>time_yyyy</v>
      </c>
      <c r="B64" s="8">
        <f ca="1">IF(COUNT(B$61:B63)&gt;(survey!G$9-survey!G$8+2),IF(COUNTIF(B$61:B63,7777)=0,7777,"Formula"),B63+1)</f>
        <v>1957</v>
      </c>
      <c r="C64" s="9">
        <f t="shared" ca="1" si="1"/>
        <v>1957</v>
      </c>
      <c r="D64" s="9">
        <f t="shared" ca="1" si="2"/>
        <v>1957</v>
      </c>
      <c r="E64" s="9">
        <f t="shared" ca="1" si="2"/>
        <v>1957</v>
      </c>
      <c r="F64" s="9">
        <f t="shared" ca="1" si="2"/>
        <v>1957</v>
      </c>
    </row>
    <row r="65" spans="1:6" ht="15" customHeight="1" x14ac:dyDescent="0.2">
      <c r="A65" s="7" t="str">
        <f t="shared" ca="1" si="0"/>
        <v>time_yyyy</v>
      </c>
      <c r="B65" s="8">
        <f ca="1">IF(COUNT(B$61:B64)&gt;(survey!G$9-survey!G$8+2),IF(COUNTIF(B$61:B64,7777)=0,7777,"Formula"),B64+1)</f>
        <v>1958</v>
      </c>
      <c r="C65" s="9">
        <f t="shared" ca="1" si="1"/>
        <v>1958</v>
      </c>
      <c r="D65" s="9">
        <f t="shared" ca="1" si="2"/>
        <v>1958</v>
      </c>
      <c r="E65" s="9">
        <f t="shared" ca="1" si="2"/>
        <v>1958</v>
      </c>
      <c r="F65" s="9">
        <f t="shared" ca="1" si="2"/>
        <v>1958</v>
      </c>
    </row>
    <row r="66" spans="1:6" ht="15" customHeight="1" x14ac:dyDescent="0.2">
      <c r="A66" s="7" t="str">
        <f t="shared" ca="1" si="0"/>
        <v>time_yyyy</v>
      </c>
      <c r="B66" s="8">
        <f ca="1">IF(COUNT(B$61:B65)&gt;(survey!G$9-survey!G$8+2),IF(COUNTIF(B$61:B65,7777)=0,7777,"Formula"),B65+1)</f>
        <v>1959</v>
      </c>
      <c r="C66" s="9">
        <f t="shared" ca="1" si="1"/>
        <v>1959</v>
      </c>
      <c r="D66" s="9">
        <f t="shared" ca="1" si="2"/>
        <v>1959</v>
      </c>
      <c r="E66" s="9">
        <f t="shared" ca="1" si="2"/>
        <v>1959</v>
      </c>
      <c r="F66" s="9">
        <f t="shared" ca="1" si="2"/>
        <v>1959</v>
      </c>
    </row>
    <row r="67" spans="1:6" ht="15" customHeight="1" x14ac:dyDescent="0.2">
      <c r="A67" s="7" t="str">
        <f t="shared" ca="1" si="0"/>
        <v>time_yyyy</v>
      </c>
      <c r="B67" s="8">
        <f ca="1">IF(COUNT(B$61:B66)&gt;(survey!G$9-survey!G$8+2),IF(COUNTIF(B$61:B66,7777)=0,7777,"Formula"),B66+1)</f>
        <v>1960</v>
      </c>
      <c r="C67" s="9">
        <f t="shared" ca="1" si="1"/>
        <v>1960</v>
      </c>
      <c r="D67" s="9">
        <f t="shared" ca="1" si="2"/>
        <v>1960</v>
      </c>
      <c r="E67" s="9">
        <f t="shared" ca="1" si="2"/>
        <v>1960</v>
      </c>
      <c r="F67" s="9">
        <f t="shared" ca="1" si="2"/>
        <v>1960</v>
      </c>
    </row>
    <row r="68" spans="1:6" ht="15" customHeight="1" x14ac:dyDescent="0.2">
      <c r="A68" s="7" t="str">
        <f t="shared" ca="1" si="0"/>
        <v>time_yyyy</v>
      </c>
      <c r="B68" s="8">
        <f ca="1">IF(COUNT(B$61:B67)&gt;(survey!G$9-survey!G$8+2),IF(COUNTIF(B$61:B67,7777)=0,7777,"Formula"),B67+1)</f>
        <v>1961</v>
      </c>
      <c r="C68" s="9">
        <f t="shared" ca="1" si="1"/>
        <v>1961</v>
      </c>
      <c r="D68" s="9">
        <f t="shared" ca="1" si="2"/>
        <v>1961</v>
      </c>
      <c r="E68" s="9">
        <f t="shared" ca="1" si="2"/>
        <v>1961</v>
      </c>
      <c r="F68" s="9">
        <f t="shared" ca="1" si="2"/>
        <v>1961</v>
      </c>
    </row>
    <row r="69" spans="1:6" ht="15" customHeight="1" x14ac:dyDescent="0.2">
      <c r="A69" s="7" t="str">
        <f t="shared" ca="1" si="0"/>
        <v>time_yyyy</v>
      </c>
      <c r="B69" s="8">
        <f ca="1">IF(COUNT(B$61:B68)&gt;(survey!G$9-survey!G$8+2),IF(COUNTIF(B$61:B68,7777)=0,7777,"Formula"),B68+1)</f>
        <v>1962</v>
      </c>
      <c r="C69" s="9">
        <f t="shared" ca="1" si="1"/>
        <v>1962</v>
      </c>
      <c r="D69" s="9">
        <f t="shared" ca="1" si="2"/>
        <v>1962</v>
      </c>
      <c r="E69" s="9">
        <f t="shared" ca="1" si="2"/>
        <v>1962</v>
      </c>
      <c r="F69" s="9">
        <f t="shared" ca="1" si="2"/>
        <v>1962</v>
      </c>
    </row>
    <row r="70" spans="1:6" ht="15" customHeight="1" x14ac:dyDescent="0.2">
      <c r="A70" s="7" t="str">
        <f t="shared" ca="1" si="0"/>
        <v>time_yyyy</v>
      </c>
      <c r="B70" s="8">
        <f ca="1">IF(COUNT(B$61:B69)&gt;(survey!G$9-survey!G$8+2),IF(COUNTIF(B$61:B69,7777)=0,7777,"Formula"),B69+1)</f>
        <v>1963</v>
      </c>
      <c r="C70" s="9">
        <f t="shared" ca="1" si="1"/>
        <v>1963</v>
      </c>
      <c r="D70" s="9">
        <f t="shared" ca="1" si="2"/>
        <v>1963</v>
      </c>
      <c r="E70" s="9">
        <f t="shared" ca="1" si="2"/>
        <v>1963</v>
      </c>
      <c r="F70" s="9">
        <f t="shared" ca="1" si="2"/>
        <v>1963</v>
      </c>
    </row>
    <row r="71" spans="1:6" ht="15" customHeight="1" x14ac:dyDescent="0.2">
      <c r="A71" s="7" t="str">
        <f t="shared" ca="1" si="0"/>
        <v>time_yyyy</v>
      </c>
      <c r="B71" s="8">
        <f ca="1">IF(COUNT(B$61:B70)&gt;(survey!G$9-survey!G$8+2),IF(COUNTIF(B$61:B70,7777)=0,7777,"Formula"),B70+1)</f>
        <v>1964</v>
      </c>
      <c r="C71" s="9">
        <f t="shared" ca="1" si="1"/>
        <v>1964</v>
      </c>
      <c r="D71" s="9">
        <f t="shared" ca="1" si="2"/>
        <v>1964</v>
      </c>
      <c r="E71" s="9">
        <f t="shared" ca="1" si="2"/>
        <v>1964</v>
      </c>
      <c r="F71" s="9">
        <f t="shared" ca="1" si="2"/>
        <v>1964</v>
      </c>
    </row>
    <row r="72" spans="1:6" ht="15" customHeight="1" x14ac:dyDescent="0.2">
      <c r="A72" s="7" t="str">
        <f t="shared" ca="1" si="0"/>
        <v>time_yyyy</v>
      </c>
      <c r="B72" s="8">
        <f ca="1">IF(COUNT(B$61:B71)&gt;(survey!G$9-survey!G$8+2),IF(COUNTIF(B$61:B71,7777)=0,7777,"Formula"),B71+1)</f>
        <v>1965</v>
      </c>
      <c r="C72" s="9">
        <f t="shared" ca="1" si="1"/>
        <v>1965</v>
      </c>
      <c r="D72" s="9">
        <f t="shared" ca="1" si="2"/>
        <v>1965</v>
      </c>
      <c r="E72" s="9">
        <f t="shared" ca="1" si="2"/>
        <v>1965</v>
      </c>
      <c r="F72" s="9">
        <f t="shared" ca="1" si="2"/>
        <v>1965</v>
      </c>
    </row>
    <row r="73" spans="1:6" ht="15" customHeight="1" x14ac:dyDescent="0.2">
      <c r="A73" s="7" t="str">
        <f t="shared" ca="1" si="0"/>
        <v>time_yyyy</v>
      </c>
      <c r="B73" s="8">
        <f ca="1">IF(COUNT(B$61:B72)&gt;(survey!G$9-survey!G$8+2),IF(COUNTIF(B$61:B72,7777)=0,7777,"Formula"),B72+1)</f>
        <v>1966</v>
      </c>
      <c r="C73" s="9">
        <f t="shared" ca="1" si="1"/>
        <v>1966</v>
      </c>
      <c r="D73" s="9">
        <f t="shared" ca="1" si="2"/>
        <v>1966</v>
      </c>
      <c r="E73" s="9">
        <f t="shared" ca="1" si="2"/>
        <v>1966</v>
      </c>
      <c r="F73" s="9">
        <f t="shared" ca="1" si="2"/>
        <v>1966</v>
      </c>
    </row>
    <row r="74" spans="1:6" ht="15" customHeight="1" x14ac:dyDescent="0.2">
      <c r="A74" s="7" t="str">
        <f t="shared" ca="1" si="0"/>
        <v>time_yyyy</v>
      </c>
      <c r="B74" s="8">
        <f ca="1">IF(COUNT(B$61:B73)&gt;(survey!G$9-survey!G$8+2),IF(COUNTIF(B$61:B73,7777)=0,7777,"Formula"),B73+1)</f>
        <v>1967</v>
      </c>
      <c r="C74" s="9">
        <f t="shared" ca="1" si="1"/>
        <v>1967</v>
      </c>
      <c r="D74" s="9">
        <f t="shared" ca="1" si="2"/>
        <v>1967</v>
      </c>
      <c r="E74" s="9">
        <f t="shared" ca="1" si="2"/>
        <v>1967</v>
      </c>
      <c r="F74" s="9">
        <f t="shared" ca="1" si="2"/>
        <v>1967</v>
      </c>
    </row>
    <row r="75" spans="1:6" ht="15" customHeight="1" x14ac:dyDescent="0.2">
      <c r="A75" s="7" t="str">
        <f t="shared" ca="1" si="0"/>
        <v>time_yyyy</v>
      </c>
      <c r="B75" s="8">
        <f ca="1">IF(COUNT(B$61:B74)&gt;(survey!G$9-survey!G$8+2),IF(COUNTIF(B$61:B74,7777)=0,7777,"Formula"),B74+1)</f>
        <v>1968</v>
      </c>
      <c r="C75" s="9">
        <f t="shared" ca="1" si="1"/>
        <v>1968</v>
      </c>
      <c r="D75" s="9">
        <f t="shared" ca="1" si="2"/>
        <v>1968</v>
      </c>
      <c r="E75" s="9">
        <f t="shared" ca="1" si="2"/>
        <v>1968</v>
      </c>
      <c r="F75" s="9">
        <f t="shared" ca="1" si="2"/>
        <v>1968</v>
      </c>
    </row>
    <row r="76" spans="1:6" ht="15" customHeight="1" x14ac:dyDescent="0.2">
      <c r="A76" s="7" t="str">
        <f t="shared" ca="1" si="0"/>
        <v>time_yyyy</v>
      </c>
      <c r="B76" s="8">
        <f ca="1">IF(COUNT(B$61:B75)&gt;(survey!G$9-survey!G$8+2),IF(COUNTIF(B$61:B75,7777)=0,7777,"Formula"),B75+1)</f>
        <v>1969</v>
      </c>
      <c r="C76" s="9">
        <f t="shared" ca="1" si="1"/>
        <v>1969</v>
      </c>
      <c r="D76" s="9">
        <f t="shared" ca="1" si="2"/>
        <v>1969</v>
      </c>
      <c r="E76" s="9">
        <f t="shared" ca="1" si="2"/>
        <v>1969</v>
      </c>
      <c r="F76" s="9">
        <f t="shared" ca="1" si="2"/>
        <v>1969</v>
      </c>
    </row>
    <row r="77" spans="1:6" ht="15" customHeight="1" x14ac:dyDescent="0.2">
      <c r="A77" s="7" t="str">
        <f t="shared" ca="1" si="0"/>
        <v>time_yyyy</v>
      </c>
      <c r="B77" s="8">
        <f ca="1">IF(COUNT(B$61:B76)&gt;(survey!G$9-survey!G$8+2),IF(COUNTIF(B$61:B76,7777)=0,7777,"Formula"),B76+1)</f>
        <v>1970</v>
      </c>
      <c r="C77" s="9">
        <f t="shared" ca="1" si="1"/>
        <v>1970</v>
      </c>
      <c r="D77" s="9">
        <f t="shared" ca="1" si="2"/>
        <v>1970</v>
      </c>
      <c r="E77" s="9">
        <f t="shared" ca="1" si="2"/>
        <v>1970</v>
      </c>
      <c r="F77" s="9">
        <f t="shared" ca="1" si="2"/>
        <v>1970</v>
      </c>
    </row>
    <row r="78" spans="1:6" ht="15" customHeight="1" x14ac:dyDescent="0.2">
      <c r="A78" s="7" t="str">
        <f t="shared" ca="1" si="0"/>
        <v>time_yyyy</v>
      </c>
      <c r="B78" s="8">
        <f ca="1">IF(COUNT(B$61:B77)&gt;(survey!G$9-survey!G$8+2),IF(COUNTIF(B$61:B77,7777)=0,7777,"Formula"),B77+1)</f>
        <v>1971</v>
      </c>
      <c r="C78" s="9">
        <f t="shared" ca="1" si="1"/>
        <v>1971</v>
      </c>
      <c r="D78" s="9">
        <f t="shared" ca="1" si="2"/>
        <v>1971</v>
      </c>
      <c r="E78" s="9">
        <f t="shared" ca="1" si="2"/>
        <v>1971</v>
      </c>
      <c r="F78" s="9">
        <f t="shared" ca="1" si="2"/>
        <v>1971</v>
      </c>
    </row>
    <row r="79" spans="1:6" ht="15" customHeight="1" x14ac:dyDescent="0.2">
      <c r="A79" s="7" t="str">
        <f t="shared" ca="1" si="0"/>
        <v>time_yyyy</v>
      </c>
      <c r="B79" s="8">
        <f ca="1">IF(COUNT(B$61:B78)&gt;(survey!G$9-survey!G$8+2),IF(COUNTIF(B$61:B78,7777)=0,7777,"Formula"),B78+1)</f>
        <v>1972</v>
      </c>
      <c r="C79" s="9">
        <f t="shared" ca="1" si="1"/>
        <v>1972</v>
      </c>
      <c r="D79" s="9">
        <f t="shared" ca="1" si="2"/>
        <v>1972</v>
      </c>
      <c r="E79" s="9">
        <f t="shared" ca="1" si="2"/>
        <v>1972</v>
      </c>
      <c r="F79" s="9">
        <f t="shared" ca="1" si="2"/>
        <v>1972</v>
      </c>
    </row>
    <row r="80" spans="1:6" ht="15" customHeight="1" x14ac:dyDescent="0.2">
      <c r="A80" s="7" t="str">
        <f t="shared" ca="1" si="0"/>
        <v>time_yyyy</v>
      </c>
      <c r="B80" s="8">
        <f ca="1">IF(COUNT(B$61:B79)&gt;(survey!G$9-survey!G$8+2),IF(COUNTIF(B$61:B79,7777)=0,7777,"Formula"),B79+1)</f>
        <v>1973</v>
      </c>
      <c r="C80" s="9">
        <f t="shared" ca="1" si="1"/>
        <v>1973</v>
      </c>
      <c r="D80" s="9">
        <f t="shared" ca="1" si="2"/>
        <v>1973</v>
      </c>
      <c r="E80" s="9">
        <f t="shared" ca="1" si="2"/>
        <v>1973</v>
      </c>
      <c r="F80" s="9">
        <f t="shared" ca="1" si="2"/>
        <v>1973</v>
      </c>
    </row>
    <row r="81" spans="1:6" ht="15" customHeight="1" x14ac:dyDescent="0.2">
      <c r="A81" s="7" t="str">
        <f t="shared" ca="1" si="0"/>
        <v>time_yyyy</v>
      </c>
      <c r="B81" s="8">
        <f ca="1">IF(COUNT(B$61:B80)&gt;(survey!G$9-survey!G$8+2),IF(COUNTIF(B$61:B80,7777)=0,7777,"Formula"),B80+1)</f>
        <v>1974</v>
      </c>
      <c r="C81" s="9">
        <f t="shared" ca="1" si="1"/>
        <v>1974</v>
      </c>
      <c r="D81" s="9">
        <f t="shared" ca="1" si="2"/>
        <v>1974</v>
      </c>
      <c r="E81" s="9">
        <f t="shared" ca="1" si="2"/>
        <v>1974</v>
      </c>
      <c r="F81" s="9">
        <f t="shared" ca="1" si="2"/>
        <v>1974</v>
      </c>
    </row>
    <row r="82" spans="1:6" ht="15" customHeight="1" x14ac:dyDescent="0.2">
      <c r="A82" s="7" t="str">
        <f t="shared" ca="1" si="0"/>
        <v>time_yyyy</v>
      </c>
      <c r="B82" s="8">
        <f ca="1">IF(COUNT(B$61:B81)&gt;(survey!G$9-survey!G$8+2),IF(COUNTIF(B$61:B81,7777)=0,7777,"Formula"),B81+1)</f>
        <v>1975</v>
      </c>
      <c r="C82" s="9">
        <f t="shared" ca="1" si="1"/>
        <v>1975</v>
      </c>
      <c r="D82" s="9">
        <f t="shared" ca="1" si="2"/>
        <v>1975</v>
      </c>
      <c r="E82" s="9">
        <f t="shared" ca="1" si="2"/>
        <v>1975</v>
      </c>
      <c r="F82" s="9">
        <f t="shared" ca="1" si="2"/>
        <v>1975</v>
      </c>
    </row>
    <row r="83" spans="1:6" ht="15" customHeight="1" x14ac:dyDescent="0.2">
      <c r="A83" s="7" t="str">
        <f t="shared" ca="1" si="0"/>
        <v>time_yyyy</v>
      </c>
      <c r="B83" s="8">
        <f ca="1">IF(COUNT(B$61:B82)&gt;(survey!G$9-survey!G$8+2),IF(COUNTIF(B$61:B82,7777)=0,7777,"Formula"),B82+1)</f>
        <v>1976</v>
      </c>
      <c r="C83" s="9">
        <f t="shared" ca="1" si="1"/>
        <v>1976</v>
      </c>
      <c r="D83" s="9">
        <f t="shared" ca="1" si="2"/>
        <v>1976</v>
      </c>
      <c r="E83" s="9">
        <f t="shared" ca="1" si="2"/>
        <v>1976</v>
      </c>
      <c r="F83" s="9">
        <f t="shared" ca="1" si="2"/>
        <v>1976</v>
      </c>
    </row>
    <row r="84" spans="1:6" ht="15" customHeight="1" x14ac:dyDescent="0.2">
      <c r="A84" s="7" t="str">
        <f t="shared" ca="1" si="0"/>
        <v>time_yyyy</v>
      </c>
      <c r="B84" s="8">
        <f ca="1">IF(COUNT(B$61:B83)&gt;(survey!G$9-survey!G$8+2),IF(COUNTIF(B$61:B83,7777)=0,7777,"Formula"),B83+1)</f>
        <v>1977</v>
      </c>
      <c r="C84" s="9">
        <f t="shared" ca="1" si="1"/>
        <v>1977</v>
      </c>
      <c r="D84" s="9">
        <f t="shared" ca="1" si="2"/>
        <v>1977</v>
      </c>
      <c r="E84" s="9">
        <f t="shared" ca="1" si="2"/>
        <v>1977</v>
      </c>
      <c r="F84" s="9">
        <f t="shared" ca="1" si="2"/>
        <v>1977</v>
      </c>
    </row>
    <row r="85" spans="1:6" ht="15" customHeight="1" x14ac:dyDescent="0.2">
      <c r="A85" s="7" t="str">
        <f t="shared" ca="1" si="0"/>
        <v>time_yyyy</v>
      </c>
      <c r="B85" s="8">
        <f ca="1">IF(COUNT(B$61:B84)&gt;(survey!G$9-survey!G$8+2),IF(COUNTIF(B$61:B84,7777)=0,7777,"Formula"),B84+1)</f>
        <v>1978</v>
      </c>
      <c r="C85" s="9">
        <f t="shared" ca="1" si="1"/>
        <v>1978</v>
      </c>
      <c r="D85" s="9">
        <f t="shared" ca="1" si="2"/>
        <v>1978</v>
      </c>
      <c r="E85" s="9">
        <f t="shared" ca="1" si="2"/>
        <v>1978</v>
      </c>
      <c r="F85" s="9">
        <f t="shared" ca="1" si="2"/>
        <v>1978</v>
      </c>
    </row>
    <row r="86" spans="1:6" ht="15" customHeight="1" x14ac:dyDescent="0.2">
      <c r="A86" s="7" t="str">
        <f t="shared" ca="1" si="0"/>
        <v>time_yyyy</v>
      </c>
      <c r="B86" s="8">
        <f ca="1">IF(COUNT(B$61:B85)&gt;(survey!G$9-survey!G$8+2),IF(COUNTIF(B$61:B85,7777)=0,7777,"Formula"),B85+1)</f>
        <v>1979</v>
      </c>
      <c r="C86" s="9">
        <f t="shared" ca="1" si="1"/>
        <v>1979</v>
      </c>
      <c r="D86" s="9">
        <f t="shared" ca="1" si="2"/>
        <v>1979</v>
      </c>
      <c r="E86" s="9">
        <f t="shared" ca="1" si="2"/>
        <v>1979</v>
      </c>
      <c r="F86" s="9">
        <f t="shared" ca="1" si="2"/>
        <v>1979</v>
      </c>
    </row>
    <row r="87" spans="1:6" ht="15" customHeight="1" x14ac:dyDescent="0.2">
      <c r="A87" s="7" t="str">
        <f t="shared" ca="1" si="0"/>
        <v>time_yyyy</v>
      </c>
      <c r="B87" s="8">
        <f ca="1">IF(COUNT(B$61:B86)&gt;(survey!G$9-survey!G$8+2),IF(COUNTIF(B$61:B86,7777)=0,7777,"Formula"),B86+1)</f>
        <v>1980</v>
      </c>
      <c r="C87" s="9">
        <f t="shared" ca="1" si="1"/>
        <v>1980</v>
      </c>
      <c r="D87" s="9">
        <f t="shared" ca="1" si="2"/>
        <v>1980</v>
      </c>
      <c r="E87" s="9">
        <f t="shared" ca="1" si="2"/>
        <v>1980</v>
      </c>
      <c r="F87" s="9">
        <f t="shared" ca="1" si="2"/>
        <v>1980</v>
      </c>
    </row>
    <row r="88" spans="1:6" ht="15" customHeight="1" x14ac:dyDescent="0.2">
      <c r="A88" s="7" t="str">
        <f t="shared" ca="1" si="0"/>
        <v>time_yyyy</v>
      </c>
      <c r="B88" s="8">
        <f ca="1">IF(COUNT(B$61:B87)&gt;(survey!G$9-survey!G$8+2),IF(COUNTIF(B$61:B87,7777)=0,7777,"Formula"),B87+1)</f>
        <v>1981</v>
      </c>
      <c r="C88" s="9">
        <f t="shared" ca="1" si="1"/>
        <v>1981</v>
      </c>
      <c r="D88" s="9">
        <f t="shared" ca="1" si="2"/>
        <v>1981</v>
      </c>
      <c r="E88" s="9">
        <f t="shared" ca="1" si="2"/>
        <v>1981</v>
      </c>
      <c r="F88" s="9">
        <f t="shared" ca="1" si="2"/>
        <v>1981</v>
      </c>
    </row>
    <row r="89" spans="1:6" ht="15" customHeight="1" x14ac:dyDescent="0.2">
      <c r="A89" s="7" t="str">
        <f t="shared" ca="1" si="0"/>
        <v>time_yyyy</v>
      </c>
      <c r="B89" s="8">
        <f ca="1">IF(COUNT(B$61:B88)&gt;(survey!G$9-survey!G$8+2),IF(COUNTIF(B$61:B88,7777)=0,7777,"Formula"),B88+1)</f>
        <v>1982</v>
      </c>
      <c r="C89" s="9">
        <f t="shared" ca="1" si="1"/>
        <v>1982</v>
      </c>
      <c r="D89" s="9">
        <f t="shared" ca="1" si="2"/>
        <v>1982</v>
      </c>
      <c r="E89" s="9">
        <f t="shared" ca="1" si="2"/>
        <v>1982</v>
      </c>
      <c r="F89" s="9">
        <f t="shared" ca="1" si="2"/>
        <v>1982</v>
      </c>
    </row>
    <row r="90" spans="1:6" ht="15" customHeight="1" x14ac:dyDescent="0.2">
      <c r="A90" s="7" t="str">
        <f t="shared" ca="1" si="0"/>
        <v>time_yyyy</v>
      </c>
      <c r="B90" s="8">
        <f ca="1">IF(COUNT(B$61:B89)&gt;(survey!G$9-survey!G$8+2),IF(COUNTIF(B$61:B89,7777)=0,7777,"Formula"),B89+1)</f>
        <v>1983</v>
      </c>
      <c r="C90" s="9">
        <f t="shared" ca="1" si="1"/>
        <v>1983</v>
      </c>
      <c r="D90" s="9">
        <f t="shared" ca="1" si="2"/>
        <v>1983</v>
      </c>
      <c r="E90" s="9">
        <f t="shared" ca="1" si="2"/>
        <v>1983</v>
      </c>
      <c r="F90" s="9">
        <f t="shared" ca="1" si="2"/>
        <v>1983</v>
      </c>
    </row>
    <row r="91" spans="1:6" ht="15" customHeight="1" x14ac:dyDescent="0.2">
      <c r="A91" s="7" t="str">
        <f t="shared" ca="1" si="0"/>
        <v>time_yyyy</v>
      </c>
      <c r="B91" s="8">
        <f ca="1">IF(COUNT(B$61:B90)&gt;(survey!G$9-survey!G$8+2),IF(COUNTIF(B$61:B90,7777)=0,7777,"Formula"),B90+1)</f>
        <v>1984</v>
      </c>
      <c r="C91" s="9">
        <f t="shared" ca="1" si="1"/>
        <v>1984</v>
      </c>
      <c r="D91" s="9">
        <f t="shared" ca="1" si="2"/>
        <v>1984</v>
      </c>
      <c r="E91" s="9">
        <f t="shared" ca="1" si="2"/>
        <v>1984</v>
      </c>
      <c r="F91" s="9">
        <f t="shared" ca="1" si="2"/>
        <v>1984</v>
      </c>
    </row>
    <row r="92" spans="1:6" ht="15" customHeight="1" x14ac:dyDescent="0.2">
      <c r="A92" s="7" t="str">
        <f t="shared" ca="1" si="0"/>
        <v>time_yyyy</v>
      </c>
      <c r="B92" s="8">
        <f ca="1">IF(COUNT(B$61:B91)&gt;(survey!G$9-survey!G$8+2),IF(COUNTIF(B$61:B91,7777)=0,7777,"Formula"),B91+1)</f>
        <v>1985</v>
      </c>
      <c r="C92" s="9">
        <f t="shared" ca="1" si="1"/>
        <v>1985</v>
      </c>
      <c r="D92" s="9">
        <f t="shared" ca="1" si="2"/>
        <v>1985</v>
      </c>
      <c r="E92" s="9">
        <f t="shared" ca="1" si="2"/>
        <v>1985</v>
      </c>
      <c r="F92" s="9">
        <f t="shared" ca="1" si="2"/>
        <v>1985</v>
      </c>
    </row>
    <row r="93" spans="1:6" ht="15" customHeight="1" x14ac:dyDescent="0.2">
      <c r="A93" s="7" t="str">
        <f t="shared" ca="1" si="0"/>
        <v>time_yyyy</v>
      </c>
      <c r="B93" s="8">
        <f ca="1">IF(COUNT(B$61:B92)&gt;(survey!G$9-survey!G$8+2),IF(COUNTIF(B$61:B92,7777)=0,7777,"Formula"),B92+1)</f>
        <v>1986</v>
      </c>
      <c r="C93" s="9">
        <f t="shared" ca="1" si="1"/>
        <v>1986</v>
      </c>
      <c r="D93" s="9">
        <f t="shared" ca="1" si="2"/>
        <v>1986</v>
      </c>
      <c r="E93" s="9">
        <f t="shared" ca="1" si="2"/>
        <v>1986</v>
      </c>
      <c r="F93" s="9">
        <f t="shared" ca="1" si="2"/>
        <v>1986</v>
      </c>
    </row>
    <row r="94" spans="1:6" ht="15" customHeight="1" x14ac:dyDescent="0.2">
      <c r="A94" s="7" t="str">
        <f t="shared" ca="1" si="0"/>
        <v>time_yyyy</v>
      </c>
      <c r="B94" s="8">
        <f ca="1">IF(COUNT(B$61:B93)&gt;(survey!G$9-survey!G$8+2),IF(COUNTIF(B$61:B93,7777)=0,7777,"Formula"),B93+1)</f>
        <v>1987</v>
      </c>
      <c r="C94" s="9">
        <f t="shared" ca="1" si="1"/>
        <v>1987</v>
      </c>
      <c r="D94" s="9">
        <f t="shared" ca="1" si="2"/>
        <v>1987</v>
      </c>
      <c r="E94" s="9">
        <f t="shared" ca="1" si="2"/>
        <v>1987</v>
      </c>
      <c r="F94" s="9">
        <f t="shared" ca="1" si="2"/>
        <v>1987</v>
      </c>
    </row>
    <row r="95" spans="1:6" ht="15" customHeight="1" x14ac:dyDescent="0.2">
      <c r="A95" s="7" t="str">
        <f t="shared" ca="1" si="0"/>
        <v>time_yyyy</v>
      </c>
      <c r="B95" s="8">
        <f ca="1">IF(COUNT(B$61:B94)&gt;(survey!G$9-survey!G$8+2),IF(COUNTIF(B$61:B94,7777)=0,7777,"Formula"),B94+1)</f>
        <v>1988</v>
      </c>
      <c r="C95" s="9">
        <f t="shared" ca="1" si="1"/>
        <v>1988</v>
      </c>
      <c r="D95" s="9">
        <f t="shared" ca="1" si="2"/>
        <v>1988</v>
      </c>
      <c r="E95" s="9">
        <f t="shared" ca="1" si="2"/>
        <v>1988</v>
      </c>
      <c r="F95" s="9">
        <f t="shared" ca="1" si="2"/>
        <v>1988</v>
      </c>
    </row>
    <row r="96" spans="1:6" ht="15" customHeight="1" x14ac:dyDescent="0.2">
      <c r="A96" s="7" t="str">
        <f t="shared" ca="1" si="0"/>
        <v>time_yyyy</v>
      </c>
      <c r="B96" s="8">
        <f ca="1">IF(COUNT(B$61:B95)&gt;(survey!G$9-survey!G$8+2),IF(COUNTIF(B$61:B95,7777)=0,7777,"Formula"),B95+1)</f>
        <v>1989</v>
      </c>
      <c r="C96" s="9">
        <f t="shared" ca="1" si="1"/>
        <v>1989</v>
      </c>
      <c r="D96" s="9">
        <f t="shared" ca="1" si="2"/>
        <v>1989</v>
      </c>
      <c r="E96" s="9">
        <f t="shared" ca="1" si="2"/>
        <v>1989</v>
      </c>
      <c r="F96" s="9">
        <f t="shared" ca="1" si="2"/>
        <v>1989</v>
      </c>
    </row>
    <row r="97" spans="1:6" ht="15" customHeight="1" x14ac:dyDescent="0.2">
      <c r="A97" s="7" t="str">
        <f t="shared" ca="1" si="0"/>
        <v>time_yyyy</v>
      </c>
      <c r="B97" s="8">
        <f ca="1">IF(COUNT(B$61:B96)&gt;(survey!G$9-survey!G$8+2),IF(COUNTIF(B$61:B96,7777)=0,7777,"Formula"),B96+1)</f>
        <v>1990</v>
      </c>
      <c r="C97" s="9">
        <f t="shared" ca="1" si="1"/>
        <v>1990</v>
      </c>
      <c r="D97" s="9">
        <f t="shared" ca="1" si="2"/>
        <v>1990</v>
      </c>
      <c r="E97" s="9">
        <f t="shared" ca="1" si="2"/>
        <v>1990</v>
      </c>
      <c r="F97" s="9">
        <f t="shared" ca="1" si="2"/>
        <v>1990</v>
      </c>
    </row>
    <row r="98" spans="1:6" ht="15" customHeight="1" x14ac:dyDescent="0.2">
      <c r="A98" s="7" t="str">
        <f t="shared" ca="1" si="0"/>
        <v>time_yyyy</v>
      </c>
      <c r="B98" s="8">
        <f ca="1">IF(COUNT(B$61:B97)&gt;(survey!G$9-survey!G$8+2),IF(COUNTIF(B$61:B97,7777)=0,7777,"Formula"),B97+1)</f>
        <v>1991</v>
      </c>
      <c r="C98" s="9">
        <f t="shared" ca="1" si="1"/>
        <v>1991</v>
      </c>
      <c r="D98" s="9">
        <f t="shared" ca="1" si="2"/>
        <v>1991</v>
      </c>
      <c r="E98" s="9">
        <f t="shared" ca="1" si="2"/>
        <v>1991</v>
      </c>
      <c r="F98" s="9">
        <f t="shared" ca="1" si="2"/>
        <v>1991</v>
      </c>
    </row>
    <row r="99" spans="1:6" ht="15" customHeight="1" x14ac:dyDescent="0.2">
      <c r="A99" s="7" t="str">
        <f t="shared" ca="1" si="0"/>
        <v>time_yyyy</v>
      </c>
      <c r="B99" s="8">
        <f ca="1">IF(COUNT(B$61:B98)&gt;(survey!G$9-survey!G$8+2),IF(COUNTIF(B$61:B98,7777)=0,7777,"Formula"),B98+1)</f>
        <v>1992</v>
      </c>
      <c r="C99" s="9">
        <f t="shared" ca="1" si="1"/>
        <v>1992</v>
      </c>
      <c r="D99" s="9">
        <f t="shared" ca="1" si="2"/>
        <v>1992</v>
      </c>
      <c r="E99" s="9">
        <f t="shared" ca="1" si="2"/>
        <v>1992</v>
      </c>
      <c r="F99" s="9">
        <f t="shared" ca="1" si="2"/>
        <v>1992</v>
      </c>
    </row>
    <row r="100" spans="1:6" ht="15" customHeight="1" x14ac:dyDescent="0.2">
      <c r="A100" s="7" t="str">
        <f t="shared" ca="1" si="0"/>
        <v>time_yyyy</v>
      </c>
      <c r="B100" s="8">
        <f ca="1">IF(COUNT(B$61:B99)&gt;(survey!G$9-survey!G$8+2),IF(COUNTIF(B$61:B99,7777)=0,7777,"Formula"),B99+1)</f>
        <v>1993</v>
      </c>
      <c r="C100" s="9">
        <f t="shared" ca="1" si="1"/>
        <v>1993</v>
      </c>
      <c r="D100" s="9">
        <f t="shared" ca="1" si="2"/>
        <v>1993</v>
      </c>
      <c r="E100" s="9">
        <f t="shared" ca="1" si="2"/>
        <v>1993</v>
      </c>
      <c r="F100" s="9">
        <f t="shared" ca="1" si="2"/>
        <v>1993</v>
      </c>
    </row>
    <row r="101" spans="1:6" ht="15" customHeight="1" x14ac:dyDescent="0.2">
      <c r="A101" s="7" t="str">
        <f t="shared" ca="1" si="0"/>
        <v>time_yyyy</v>
      </c>
      <c r="B101" s="8">
        <f ca="1">IF(COUNT(B$61:B100)&gt;(survey!G$9-survey!G$8+2),IF(COUNTIF(B$61:B100,7777)=0,7777,"Formula"),B100+1)</f>
        <v>1994</v>
      </c>
      <c r="C101" s="9">
        <f t="shared" ca="1" si="1"/>
        <v>1994</v>
      </c>
      <c r="D101" s="9">
        <f t="shared" ca="1" si="2"/>
        <v>1994</v>
      </c>
      <c r="E101" s="9">
        <f t="shared" ca="1" si="2"/>
        <v>1994</v>
      </c>
      <c r="F101" s="9">
        <f t="shared" ca="1" si="2"/>
        <v>1994</v>
      </c>
    </row>
    <row r="102" spans="1:6" ht="15" customHeight="1" x14ac:dyDescent="0.2">
      <c r="A102" s="7" t="str">
        <f t="shared" ca="1" si="0"/>
        <v>time_yyyy</v>
      </c>
      <c r="B102" s="8">
        <f ca="1">IF(COUNT(B$61:B101)&gt;(survey!G$9-survey!G$8+2),IF(COUNTIF(B$61:B101,7777)=0,7777,"Formula"),B101+1)</f>
        <v>1995</v>
      </c>
      <c r="C102" s="9">
        <f t="shared" ca="1" si="1"/>
        <v>1995</v>
      </c>
      <c r="D102" s="9">
        <f t="shared" ca="1" si="2"/>
        <v>1995</v>
      </c>
      <c r="E102" s="9">
        <f t="shared" ca="1" si="2"/>
        <v>1995</v>
      </c>
      <c r="F102" s="9">
        <f t="shared" ca="1" si="2"/>
        <v>1995</v>
      </c>
    </row>
    <row r="103" spans="1:6" ht="15" customHeight="1" x14ac:dyDescent="0.2">
      <c r="A103" s="7" t="str">
        <f t="shared" ca="1" si="0"/>
        <v>time_yyyy</v>
      </c>
      <c r="B103" s="8">
        <f ca="1">IF(COUNT(B$61:B102)&gt;(survey!G$9-survey!G$8+2),IF(COUNTIF(B$61:B102,7777)=0,7777,"Formula"),B102+1)</f>
        <v>1996</v>
      </c>
      <c r="C103" s="9">
        <f t="shared" ca="1" si="1"/>
        <v>1996</v>
      </c>
      <c r="D103" s="9">
        <f t="shared" ca="1" si="2"/>
        <v>1996</v>
      </c>
      <c r="E103" s="9">
        <f t="shared" ca="1" si="2"/>
        <v>1996</v>
      </c>
      <c r="F103" s="9">
        <f t="shared" ca="1" si="2"/>
        <v>1996</v>
      </c>
    </row>
    <row r="104" spans="1:6" ht="15" customHeight="1" x14ac:dyDescent="0.2">
      <c r="A104" s="7" t="str">
        <f t="shared" ca="1" si="0"/>
        <v>time_yyyy</v>
      </c>
      <c r="B104" s="8">
        <f ca="1">IF(COUNT(B$61:B103)&gt;(survey!G$9-survey!G$8+2),IF(COUNTIF(B$61:B103,7777)=0,7777,"Formula"),B103+1)</f>
        <v>1997</v>
      </c>
      <c r="C104" s="9">
        <f t="shared" ca="1" si="1"/>
        <v>1997</v>
      </c>
      <c r="D104" s="9">
        <f t="shared" ca="1" si="2"/>
        <v>1997</v>
      </c>
      <c r="E104" s="9">
        <f t="shared" ca="1" si="2"/>
        <v>1997</v>
      </c>
      <c r="F104" s="9">
        <f t="shared" ca="1" si="2"/>
        <v>1997</v>
      </c>
    </row>
    <row r="105" spans="1:6" ht="15" customHeight="1" x14ac:dyDescent="0.2">
      <c r="A105" s="7" t="str">
        <f t="shared" ca="1" si="0"/>
        <v>time_yyyy</v>
      </c>
      <c r="B105" s="8">
        <f ca="1">IF(COUNT(B$61:B104)&gt;(survey!G$9-survey!G$8+2),IF(COUNTIF(B$61:B104,7777)=0,7777,"Formula"),B104+1)</f>
        <v>1998</v>
      </c>
      <c r="C105" s="9">
        <f t="shared" ca="1" si="1"/>
        <v>1998</v>
      </c>
      <c r="D105" s="9">
        <f t="shared" ca="1" si="2"/>
        <v>1998</v>
      </c>
      <c r="E105" s="9">
        <f t="shared" ca="1" si="2"/>
        <v>1998</v>
      </c>
      <c r="F105" s="9">
        <f t="shared" ca="1" si="2"/>
        <v>1998</v>
      </c>
    </row>
    <row r="106" spans="1:6" ht="15" customHeight="1" x14ac:dyDescent="0.2">
      <c r="A106" s="7" t="str">
        <f t="shared" ca="1" si="0"/>
        <v>time_yyyy</v>
      </c>
      <c r="B106" s="8">
        <f ca="1">IF(COUNT(B$61:B105)&gt;(survey!G$9-survey!G$8+2),IF(COUNTIF(B$61:B105,7777)=0,7777,"Formula"),B105+1)</f>
        <v>1999</v>
      </c>
      <c r="C106" s="9">
        <f t="shared" ca="1" si="1"/>
        <v>1999</v>
      </c>
      <c r="D106" s="9">
        <f t="shared" ca="1" si="2"/>
        <v>1999</v>
      </c>
      <c r="E106" s="9">
        <f t="shared" ca="1" si="2"/>
        <v>1999</v>
      </c>
      <c r="F106" s="9">
        <f t="shared" ca="1" si="2"/>
        <v>1999</v>
      </c>
    </row>
    <row r="107" spans="1:6" ht="15" customHeight="1" x14ac:dyDescent="0.2">
      <c r="A107" s="7" t="str">
        <f t="shared" ca="1" si="0"/>
        <v>time_yyyy</v>
      </c>
      <c r="B107" s="8">
        <f ca="1">IF(COUNT(B$61:B106)&gt;(survey!G$9-survey!G$8+2),IF(COUNTIF(B$61:B106,7777)=0,7777,"Formula"),B106+1)</f>
        <v>2000</v>
      </c>
      <c r="C107" s="9">
        <f t="shared" ca="1" si="1"/>
        <v>2000</v>
      </c>
      <c r="D107" s="9">
        <f t="shared" ca="1" si="2"/>
        <v>2000</v>
      </c>
      <c r="E107" s="9">
        <f t="shared" ca="1" si="2"/>
        <v>2000</v>
      </c>
      <c r="F107" s="9">
        <f t="shared" ca="1" si="2"/>
        <v>2000</v>
      </c>
    </row>
    <row r="108" spans="1:6" ht="15" customHeight="1" x14ac:dyDescent="0.2">
      <c r="A108" s="7" t="str">
        <f t="shared" ca="1" si="0"/>
        <v>time_yyyy</v>
      </c>
      <c r="B108" s="8">
        <f ca="1">IF(COUNT(B$61:B107)&gt;(survey!G$9-survey!G$8+2),IF(COUNTIF(B$61:B107,7777)=0,7777,"Formula"),B107+1)</f>
        <v>2001</v>
      </c>
      <c r="C108" s="9">
        <f t="shared" ca="1" si="1"/>
        <v>2001</v>
      </c>
      <c r="D108" s="9">
        <f t="shared" ca="1" si="2"/>
        <v>2001</v>
      </c>
      <c r="E108" s="9">
        <f t="shared" ca="1" si="2"/>
        <v>2001</v>
      </c>
      <c r="F108" s="9">
        <f t="shared" ca="1" si="2"/>
        <v>2001</v>
      </c>
    </row>
    <row r="109" spans="1:6" ht="15" customHeight="1" x14ac:dyDescent="0.2">
      <c r="A109" s="7" t="str">
        <f t="shared" ca="1" si="0"/>
        <v>time_yyyy</v>
      </c>
      <c r="B109" s="8">
        <f ca="1">IF(COUNT(B$61:B108)&gt;(survey!G$9-survey!G$8+2),IF(COUNTIF(B$61:B108,7777)=0,7777,"Formula"),B108+1)</f>
        <v>2002</v>
      </c>
      <c r="C109" s="9">
        <f t="shared" ca="1" si="1"/>
        <v>2002</v>
      </c>
      <c r="D109" s="9">
        <f t="shared" ca="1" si="2"/>
        <v>2002</v>
      </c>
      <c r="E109" s="9">
        <f t="shared" ca="1" si="2"/>
        <v>2002</v>
      </c>
      <c r="F109" s="9">
        <f t="shared" ca="1" si="2"/>
        <v>2002</v>
      </c>
    </row>
    <row r="110" spans="1:6" ht="15" customHeight="1" x14ac:dyDescent="0.2">
      <c r="A110" s="7" t="str">
        <f t="shared" ca="1" si="0"/>
        <v>time_yyyy</v>
      </c>
      <c r="B110" s="8">
        <f ca="1">IF(COUNT(B$61:B109)&gt;(survey!G$9-survey!G$8+2),IF(COUNTIF(B$61:B109,7777)=0,7777,"Formula"),B109+1)</f>
        <v>2003</v>
      </c>
      <c r="C110" s="9">
        <f t="shared" ca="1" si="1"/>
        <v>2003</v>
      </c>
      <c r="D110" s="9">
        <f t="shared" ca="1" si="2"/>
        <v>2003</v>
      </c>
      <c r="E110" s="9">
        <f t="shared" ca="1" si="2"/>
        <v>2003</v>
      </c>
      <c r="F110" s="9">
        <f t="shared" ca="1" si="2"/>
        <v>2003</v>
      </c>
    </row>
    <row r="111" spans="1:6" ht="15" customHeight="1" x14ac:dyDescent="0.2">
      <c r="A111" s="7" t="str">
        <f t="shared" ca="1" si="0"/>
        <v>time_yyyy</v>
      </c>
      <c r="B111" s="8">
        <f ca="1">IF(COUNT(B$61:B110)&gt;(survey!G$9-survey!G$8+2),IF(COUNTIF(B$61:B110,7777)=0,7777,"Formula"),B110+1)</f>
        <v>2004</v>
      </c>
      <c r="C111" s="9">
        <f t="shared" ca="1" si="1"/>
        <v>2004</v>
      </c>
      <c r="D111" s="9">
        <f t="shared" ca="1" si="2"/>
        <v>2004</v>
      </c>
      <c r="E111" s="9">
        <f t="shared" ca="1" si="2"/>
        <v>2004</v>
      </c>
      <c r="F111" s="9">
        <f t="shared" ca="1" si="2"/>
        <v>2004</v>
      </c>
    </row>
    <row r="112" spans="1:6" ht="15" customHeight="1" x14ac:dyDescent="0.2">
      <c r="A112" s="7" t="str">
        <f t="shared" ca="1" si="0"/>
        <v>time_yyyy</v>
      </c>
      <c r="B112" s="8">
        <f ca="1">IF(COUNT(B$61:B111)&gt;(survey!G$9-survey!G$8+2),IF(COUNTIF(B$61:B111,7777)=0,7777,"Formula"),B111+1)</f>
        <v>2005</v>
      </c>
      <c r="C112" s="9">
        <f t="shared" ca="1" si="1"/>
        <v>2005</v>
      </c>
      <c r="D112" s="9">
        <f t="shared" ca="1" si="2"/>
        <v>2005</v>
      </c>
      <c r="E112" s="9">
        <f t="shared" ca="1" si="2"/>
        <v>2005</v>
      </c>
      <c r="F112" s="9">
        <f t="shared" ca="1" si="2"/>
        <v>2005</v>
      </c>
    </row>
    <row r="113" spans="1:6" ht="15" customHeight="1" x14ac:dyDescent="0.2">
      <c r="A113" s="7" t="str">
        <f t="shared" ca="1" si="0"/>
        <v>time_yyyy</v>
      </c>
      <c r="B113" s="8">
        <f ca="1">IF(COUNT(B$61:B112)&gt;(survey!G$9-survey!G$8+2),IF(COUNTIF(B$61:B112,7777)=0,7777,"Formula"),B112+1)</f>
        <v>2006</v>
      </c>
      <c r="C113" s="9">
        <f t="shared" ca="1" si="1"/>
        <v>2006</v>
      </c>
      <c r="D113" s="9">
        <f t="shared" ca="1" si="2"/>
        <v>2006</v>
      </c>
      <c r="E113" s="9">
        <f t="shared" ca="1" si="2"/>
        <v>2006</v>
      </c>
      <c r="F113" s="9">
        <f t="shared" ca="1" si="2"/>
        <v>2006</v>
      </c>
    </row>
    <row r="114" spans="1:6" ht="15" customHeight="1" x14ac:dyDescent="0.2">
      <c r="A114" s="7" t="str">
        <f t="shared" ca="1" si="0"/>
        <v>time_yyyy</v>
      </c>
      <c r="B114" s="8">
        <f ca="1">IF(COUNT(B$61:B113)&gt;(survey!G$9-survey!G$8+2),IF(COUNTIF(B$61:B113,7777)=0,7777,"Formula"),B113+1)</f>
        <v>2007</v>
      </c>
      <c r="C114" s="9">
        <f t="shared" ca="1" si="1"/>
        <v>2007</v>
      </c>
      <c r="D114" s="9">
        <f t="shared" ca="1" si="2"/>
        <v>2007</v>
      </c>
      <c r="E114" s="9">
        <f t="shared" ca="1" si="2"/>
        <v>2007</v>
      </c>
      <c r="F114" s="9">
        <f t="shared" ca="1" si="2"/>
        <v>2007</v>
      </c>
    </row>
    <row r="115" spans="1:6" ht="15" customHeight="1" x14ac:dyDescent="0.2">
      <c r="A115" s="7" t="str">
        <f t="shared" ca="1" si="0"/>
        <v>time_yyyy</v>
      </c>
      <c r="B115" s="8">
        <f ca="1">IF(COUNT(B$61:B114)&gt;(survey!G$9-survey!G$8+2),IF(COUNTIF(B$61:B114,7777)=0,7777,"Formula"),B114+1)</f>
        <v>7777</v>
      </c>
      <c r="C115" s="9" t="str">
        <f t="shared" ca="1" si="1"/>
        <v>Don't know</v>
      </c>
      <c r="D115" s="9" t="str">
        <f t="shared" ca="1" si="2"/>
        <v>No sabe</v>
      </c>
      <c r="E115" s="9" t="s">
        <v>253</v>
      </c>
      <c r="F115" s="9" t="s">
        <v>254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zoomScale="90" zoomScaleNormal="90" workbookViewId="0">
      <selection activeCell="A2" sqref="A2"/>
    </sheetView>
  </sheetViews>
  <sheetFormatPr defaultColWidth="17.28515625" defaultRowHeight="15" customHeight="1" x14ac:dyDescent="0.2"/>
  <cols>
    <col min="1" max="1" width="38.85546875" customWidth="1"/>
    <col min="2" max="2" width="14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1" t="s">
        <v>24</v>
      </c>
      <c r="D1" s="1" t="s">
        <v>222</v>
      </c>
      <c r="E1" s="1" t="s">
        <v>223</v>
      </c>
      <c r="F1" s="76" t="s">
        <v>226</v>
      </c>
    </row>
    <row r="2" spans="1:6" ht="15" customHeight="1" x14ac:dyDescent="0.2">
      <c r="A2" s="2" t="s">
        <v>346</v>
      </c>
      <c r="B2" s="2" t="s">
        <v>345</v>
      </c>
      <c r="C2" s="1" t="s">
        <v>46</v>
      </c>
      <c r="D2" s="1" t="s">
        <v>326</v>
      </c>
      <c r="E2" s="75">
        <v>44992</v>
      </c>
      <c r="F2" s="1" t="s">
        <v>15</v>
      </c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725AD40845DE4F91C7CA07CD8E5973" ma:contentTypeVersion="18" ma:contentTypeDescription="Create a new document." ma:contentTypeScope="" ma:versionID="f0c0c65e345a09ec3190616301afe3cc">
  <xsd:schema xmlns:xsd="http://www.w3.org/2001/XMLSchema" xmlns:xs="http://www.w3.org/2001/XMLSchema" xmlns:p="http://schemas.microsoft.com/office/2006/metadata/properties" xmlns:ns2="fbca9fa4-72e2-4cd3-bc2a-c6444cc2a6c1" xmlns:ns3="af61c2d6-dab1-49c7-a6ac-ac3a8403be43" targetNamespace="http://schemas.microsoft.com/office/2006/metadata/properties" ma:root="true" ma:fieldsID="4f5f486b753984b1aeeeaa45ec091dcc" ns2:_="" ns3:_="">
    <xsd:import namespace="fbca9fa4-72e2-4cd3-bc2a-c6444cc2a6c1"/>
    <xsd:import namespace="af61c2d6-dab1-49c7-a6ac-ac3a8403be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a9fa4-72e2-4cd3-bc2a-c6444cc2a6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b29a3ea-d32e-4d49-8438-2c5d787c8f09}" ma:internalName="TaxCatchAll" ma:showField="CatchAllData" ma:web="fbca9fa4-72e2-4cd3-bc2a-c6444cc2a6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61c2d6-dab1-49c7-a6ac-ac3a8403be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a4eac88-8ae6-4a96-90c7-97bc93c844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f61c2d6-dab1-49c7-a6ac-ac3a8403be43">
      <Terms xmlns="http://schemas.microsoft.com/office/infopath/2007/PartnerControls"/>
    </lcf76f155ced4ddcb4097134ff3c332f>
    <TaxCatchAll xmlns="fbca9fa4-72e2-4cd3-bc2a-c6444cc2a6c1" xsi:nil="true"/>
  </documentManagement>
</p:properties>
</file>

<file path=customXml/itemProps1.xml><?xml version="1.0" encoding="utf-8"?>
<ds:datastoreItem xmlns:ds="http://schemas.openxmlformats.org/officeDocument/2006/customXml" ds:itemID="{7304254C-B612-4FD1-A5EE-D80B78B8D8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ca9fa4-72e2-4cd3-bc2a-c6444cc2a6c1"/>
    <ds:schemaRef ds:uri="af61c2d6-dab1-49c7-a6ac-ac3a8403be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B0488A-0DEA-4F49-A41A-EFC3C98FC9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4394BB-8682-462E-B653-FEC9E1EAA9F4}">
  <ds:schemaRefs>
    <ds:schemaRef ds:uri="http://schemas.microsoft.com/office/2006/metadata/properties"/>
    <ds:schemaRef ds:uri="http://schemas.microsoft.com/office/infopath/2007/PartnerControls"/>
    <ds:schemaRef ds:uri="2199b669-f139-4cad-81c0-f0198b00fad6"/>
    <ds:schemaRef ds:uri="5e13aadc-de86-43ee-b386-40c01ba74c80"/>
    <ds:schemaRef ds:uri="af61c2d6-dab1-49c7-a6ac-ac3a8403be43"/>
    <ds:schemaRef ds:uri="fbca9fa4-72e2-4cd3-bc2a-c6444cc2a6c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2024-08-15T08:42:36Z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0x01010067970A7EC1C90C48A386F8B78D31816E</vt:lpwstr>
  </property>
  <property fmtid="{D5CDD505-2E9C-101B-9397-08002B2CF9AE}" pid="3" name="MediaServiceImageTags">
    <vt:lpwstr/>
  </property>
</Properties>
</file>