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worldhealthorg.sharepoint.com/sites/SUR/Shared Documents/microdata/STEPS/UKR_2019_STEPS - to prep/UKR_2019_STEPS_v01_M/Doc/Questionnaires/"/>
    </mc:Choice>
  </mc:AlternateContent>
  <xr:revisionPtr revIDLastSave="0" documentId="13_ncr:3_{F170DADF-5D1B-43A2-B13B-0830004BCEDB}" xr6:coauthVersionLast="47" xr6:coauthVersionMax="47" xr10:uidLastSave="{00000000-0000-0000-0000-000000000000}"/>
  <bookViews>
    <workbookView xWindow="28725" yWindow="330" windowWidth="26985" windowHeight="14970" tabRatio="500" activeTab="1" xr2:uid="{00000000-000D-0000-FFFF-FFFF00000000}"/>
  </bookViews>
  <sheets>
    <sheet name="survey" sheetId="1" r:id="rId1"/>
    <sheet name="choices" sheetId="2" r:id="rId2"/>
    <sheet name="settings" sheetId="3" r:id="rId3"/>
  </sheets>
  <externalReferences>
    <externalReference r:id="rId4"/>
  </externalReferences>
  <definedNames>
    <definedName name="_xlnm._FilterDatabase" localSheetId="0" hidden="1">survey!$A$1:$W$46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6" i="2" l="1"/>
  <c r="D56" i="2"/>
  <c r="C56" i="2"/>
  <c r="E56" i="2" s="1"/>
  <c r="E69" i="2" l="1"/>
  <c r="C69" i="2"/>
  <c r="E74" i="2"/>
  <c r="C74" i="2"/>
  <c r="E66" i="2"/>
  <c r="C66" i="2"/>
  <c r="E63" i="2"/>
  <c r="C63" i="2"/>
  <c r="E79" i="2"/>
  <c r="C79" i="2"/>
  <c r="E88" i="2"/>
  <c r="C88" i="2"/>
  <c r="E65" i="2"/>
  <c r="C65" i="2"/>
  <c r="E67" i="2"/>
  <c r="C67" i="2"/>
  <c r="E101" i="2"/>
  <c r="C101" i="2"/>
  <c r="E110" i="2"/>
  <c r="C110" i="2"/>
  <c r="E60" i="2"/>
  <c r="C60" i="2"/>
  <c r="E58" i="2"/>
  <c r="C58" i="2"/>
  <c r="A76" i="2"/>
  <c r="D76" i="2"/>
  <c r="D89" i="2"/>
  <c r="A89" i="2"/>
  <c r="E82" i="2"/>
  <c r="C82" i="2"/>
  <c r="E86" i="2"/>
  <c r="C86" i="2"/>
  <c r="E85" i="2"/>
  <c r="C85" i="2"/>
  <c r="C89" i="2"/>
  <c r="E89" i="2"/>
  <c r="D61" i="2"/>
  <c r="A61" i="2"/>
  <c r="C61" i="2"/>
  <c r="E61" i="2"/>
  <c r="E77" i="2"/>
  <c r="C77" i="2"/>
  <c r="C76" i="2"/>
  <c r="E76" i="2"/>
  <c r="E106" i="2"/>
  <c r="C106" i="2"/>
  <c r="E81" i="2"/>
  <c r="C81" i="2"/>
  <c r="E102" i="2"/>
  <c r="C102" i="2"/>
  <c r="E103" i="2"/>
  <c r="C103" i="2"/>
  <c r="E100" i="2"/>
  <c r="C100" i="2"/>
  <c r="E105" i="2"/>
  <c r="C105" i="2"/>
  <c r="E59" i="2"/>
  <c r="C59" i="2"/>
  <c r="E93" i="2"/>
  <c r="C93" i="2"/>
  <c r="E91" i="2"/>
  <c r="C91" i="2"/>
  <c r="E68" i="2"/>
  <c r="C68" i="2"/>
  <c r="A105" i="2"/>
  <c r="D105" i="2"/>
  <c r="E98" i="2"/>
  <c r="C98" i="2"/>
  <c r="E80" i="2"/>
  <c r="C80" i="2"/>
  <c r="D73" i="2"/>
  <c r="A73" i="2"/>
  <c r="A64" i="2"/>
  <c r="D64" i="2"/>
  <c r="D75" i="2"/>
  <c r="A75" i="2"/>
  <c r="A60" i="2"/>
  <c r="D60" i="2"/>
  <c r="A86" i="2"/>
  <c r="D86" i="2"/>
  <c r="E97" i="2"/>
  <c r="C97" i="2"/>
  <c r="D71" i="2"/>
  <c r="A71" i="2"/>
  <c r="A97" i="2"/>
  <c r="D97" i="2"/>
  <c r="E62" i="2"/>
  <c r="C62" i="2"/>
  <c r="D98" i="2"/>
  <c r="A98" i="2"/>
  <c r="A83" i="2"/>
  <c r="D83" i="2"/>
  <c r="C83" i="2"/>
  <c r="E83" i="2"/>
  <c r="E92" i="2"/>
  <c r="C92" i="2"/>
  <c r="E57" i="2"/>
  <c r="C57" i="2"/>
  <c r="C73" i="2"/>
  <c r="E73" i="2"/>
  <c r="C64" i="2"/>
  <c r="E64" i="2"/>
  <c r="E99" i="2"/>
  <c r="C99" i="2"/>
  <c r="C75" i="2"/>
  <c r="E75" i="2"/>
  <c r="A65" i="2"/>
  <c r="D65" i="2"/>
  <c r="A72" i="2"/>
  <c r="D72" i="2"/>
  <c r="A63" i="2"/>
  <c r="D63" i="2"/>
  <c r="C71" i="2"/>
  <c r="E71" i="2"/>
  <c r="D80" i="2"/>
  <c r="A80" i="2"/>
  <c r="D57" i="2"/>
  <c r="A57" i="2"/>
  <c r="D96" i="2"/>
  <c r="A96" i="2"/>
  <c r="D104" i="2"/>
  <c r="A104" i="2"/>
  <c r="A87" i="2"/>
  <c r="D87" i="2"/>
  <c r="E107" i="2"/>
  <c r="C107" i="2"/>
  <c r="E109" i="2"/>
  <c r="C109" i="2"/>
  <c r="E70" i="2"/>
  <c r="C70" i="2"/>
  <c r="D102" i="2"/>
  <c r="A102" i="2"/>
  <c r="A100" i="2"/>
  <c r="D100" i="2"/>
  <c r="A93" i="2"/>
  <c r="D93" i="2"/>
  <c r="A79" i="2"/>
  <c r="D79" i="2"/>
  <c r="D84" i="2"/>
  <c r="A84" i="2"/>
  <c r="A67" i="2"/>
  <c r="D67" i="2"/>
  <c r="A99" i="2"/>
  <c r="D99" i="2"/>
  <c r="D103" i="2"/>
  <c r="A103" i="2"/>
  <c r="E108" i="2"/>
  <c r="C108" i="2"/>
  <c r="D58" i="2"/>
  <c r="A58" i="2"/>
  <c r="C104" i="2"/>
  <c r="E104" i="2"/>
  <c r="C87" i="2"/>
  <c r="E87" i="2"/>
  <c r="D85" i="2"/>
  <c r="A85" i="2"/>
  <c r="D95" i="2"/>
  <c r="A95" i="2"/>
  <c r="A92" i="2"/>
  <c r="D92" i="2"/>
  <c r="A107" i="2"/>
  <c r="D107" i="2"/>
  <c r="E90" i="2"/>
  <c r="C90" i="2"/>
  <c r="E78" i="2"/>
  <c r="C78" i="2"/>
  <c r="C84" i="2"/>
  <c r="E84" i="2"/>
  <c r="E94" i="2"/>
  <c r="C94" i="2"/>
  <c r="D70" i="2"/>
  <c r="A70" i="2"/>
  <c r="C72" i="2"/>
  <c r="E72" i="2"/>
  <c r="D91" i="2"/>
  <c r="A91" i="2"/>
  <c r="D66" i="2"/>
  <c r="A66" i="2"/>
  <c r="D94" i="2"/>
  <c r="A94" i="2"/>
  <c r="D101" i="2"/>
  <c r="A101" i="2"/>
  <c r="A90" i="2"/>
  <c r="D90" i="2"/>
  <c r="A62" i="2"/>
  <c r="D62" i="2"/>
  <c r="D82" i="2"/>
  <c r="A82" i="2"/>
  <c r="D88" i="2"/>
  <c r="A88" i="2"/>
  <c r="C96" i="2"/>
  <c r="E96" i="2"/>
  <c r="A81" i="2"/>
  <c r="D81" i="2"/>
  <c r="A77" i="2"/>
  <c r="D77" i="2"/>
  <c r="C95" i="2"/>
  <c r="E95" i="2"/>
  <c r="A78" i="2"/>
  <c r="D78" i="2"/>
  <c r="A68" i="2"/>
  <c r="D68" i="2"/>
  <c r="A59" i="2"/>
  <c r="D59" i="2"/>
  <c r="A69" i="2"/>
  <c r="D69" i="2"/>
  <c r="D108" i="2"/>
  <c r="A108" i="2"/>
  <c r="D109" i="2"/>
  <c r="A109" i="2"/>
  <c r="A74" i="2"/>
  <c r="D74" i="2"/>
  <c r="D110" i="2"/>
  <c r="B107" i="2"/>
  <c r="B108" i="2"/>
  <c r="B109" i="2"/>
  <c r="B110" i="2"/>
  <c r="A110" i="2"/>
  <c r="D10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A106" i="2"/>
</calcChain>
</file>

<file path=xl/sharedStrings.xml><?xml version="1.0" encoding="utf-8"?>
<sst xmlns="http://schemas.openxmlformats.org/spreadsheetml/2006/main" count="465" uniqueCount="290">
  <si>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</si>
  <si>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</si>
  <si>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</si>
  <si>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</si>
  <si>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</si>
  <si>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</si>
  <si>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</si>
  <si>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</si>
  <si>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</si>
  <si>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</si>
  <si>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</si>
  <si>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</si>
  <si>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</si>
  <si>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</si>
  <si>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</si>
  <si>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</si>
  <si>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</si>
  <si>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</si>
  <si>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</si>
  <si>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</si>
  <si>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</si>
  <si>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</si>
  <si>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</si>
  <si>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</si>
  <si>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</si>
  <si>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</si>
  <si>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</si>
  <si>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</si>
  <si>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</si>
  <si>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</si>
  <si>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</si>
  <si>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</si>
  <si>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</si>
  <si>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</si>
  <si>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note</t>
  </si>
  <si>
    <t>Other</t>
  </si>
  <si>
    <t>decimal</t>
  </si>
  <si>
    <t>step3_biochem_measurements</t>
  </si>
  <si>
    <t>Step 3: Biochemical Measurements</t>
  </si>
  <si>
    <t>B1</t>
  </si>
  <si>
    <t>B2</t>
  </si>
  <si>
    <t>B3</t>
  </si>
  <si>
    <t>B6</t>
  </si>
  <si>
    <t>B9</t>
  </si>
  <si>
    <t>pulldata('STEPS','form_name','hhid_key','1')</t>
  </si>
  <si>
    <t>label::English</t>
  </si>
  <si>
    <t>B17</t>
  </si>
  <si>
    <t>B8</t>
  </si>
  <si>
    <t>B5</t>
  </si>
  <si>
    <t>media::image::English</t>
  </si>
  <si>
    <t>Has participant agreed to participate in Step 3 (biochemical measures)?</t>
  </si>
  <si>
    <t>Fasting blood glucose must be at least 1.1mmol/l and no more than 33.3 mmol/l.</t>
  </si>
  <si>
    <t>Total cholesterol must be at least 2.59 mmol/l and no more than 10.36 mmol/l.</t>
  </si>
  <si>
    <t>HDL must be at least 0.3 mmol/l and no more than 2.59 mmol/l.</t>
  </si>
  <si>
    <t>${B1} = '2'</t>
  </si>
  <si>
    <t>ID must be a positive number.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</si>
  <si>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</si>
  <si>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</si>
  <si>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</si>
  <si>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</si>
  <si>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</si>
  <si>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</si>
  <si>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</si>
  <si>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</si>
  <si>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</si>
  <si>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</si>
  <si>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</si>
  <si>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</si>
  <si>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</si>
  <si>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</si>
  <si>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</si>
  <si>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</si>
  <si>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</si>
  <si>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</si>
  <si>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</si>
  <si>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</si>
  <si>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</si>
  <si>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</si>
  <si>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</si>
  <si>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</si>
  <si>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</si>
  <si>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</si>
  <si>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</si>
  <si>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</si>
  <si>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</si>
  <si>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</si>
  <si>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</si>
  <si>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</si>
  <si>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</si>
  <si>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</si>
  <si>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</si>
  <si>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</si>
  <si>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</si>
  <si>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</si>
  <si>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</si>
  <si>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</si>
  <si>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</si>
  <si>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</si>
  <si>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</si>
  <si>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</si>
  <si>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</si>
  <si>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</si>
  <si>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</si>
  <si>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</si>
  <si>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</si>
  <si>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</si>
  <si>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</si>
  <si>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I3. Interviewer ID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</si>
  <si>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</si>
  <si>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</si>
  <si>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</si>
  <si>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</si>
  <si>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</si>
  <si>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</si>
  <si>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</si>
  <si>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</si>
  <si>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B5. Fasting blood glucose (mmol/l)</t>
  </si>
  <si>
    <t>B6. Today, have you taken insulin or other drugs (medication) that have been prescribed by a doctor or other health worker for raised blood glucose?</t>
  </si>
  <si>
    <t>B8. Total cholesterol (mmol/l)</t>
  </si>
  <si>
    <t>B9. During the past two weeks, have you been treated for raised cholesterol with drugs (medication) prescribed by a doctor or other health worker?</t>
  </si>
  <si>
    <t>B17. HDL Cholesterol (mmol/l)</t>
  </si>
  <si>
    <t>constraint_message::English</t>
  </si>
  <si>
    <t>hint::English</t>
  </si>
  <si>
    <t>required_message::English</t>
  </si>
  <si>
    <t>constraint_message::Русский</t>
  </si>
  <si>
    <t>hint::Русский</t>
  </si>
  <si>
    <t>required_message::Русский</t>
  </si>
  <si>
    <t>media::image::Русский</t>
  </si>
  <si>
    <t>label::Русский</t>
  </si>
  <si>
    <t>I3. Идентификационный номер интервьюера/ опрашивающего</t>
  </si>
  <si>
    <t>Код должен быть положительным числом</t>
  </si>
  <si>
    <t>Пожалуйста, введите ответ на все вопросы на экране.</t>
  </si>
  <si>
    <t>I8. Фамилия</t>
  </si>
  <si>
    <t>I9. Имя</t>
  </si>
  <si>
    <t>C1. Пол</t>
  </si>
  <si>
    <t>(мужской / женский по внешним признакам)</t>
  </si>
  <si>
    <t>Да</t>
  </si>
  <si>
    <t>Нет</t>
  </si>
  <si>
    <t>Мужской</t>
  </si>
  <si>
    <t>Женский</t>
  </si>
  <si>
    <t>C3. Сколько Вам лет?</t>
  </si>
  <si>
    <t>Возраст должен быть в пределах возрастного диапазона исследования.</t>
  </si>
  <si>
    <t>Не знаю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</si>
  <si>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</si>
  <si>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</si>
  <si>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</si>
  <si>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</si>
  <si>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</si>
  <si>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</si>
  <si>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</si>
  <si>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</si>
  <si>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</si>
  <si>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</si>
  <si>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</si>
  <si>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</si>
  <si>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Идентификатор должен быть положительным числом.</t>
  </si>
  <si>
    <t>Согласился ли респондент принимать участие в третьем этапе (биохимические показатели)?</t>
  </si>
  <si>
    <t>Этап 3. Биохимические показатели</t>
  </si>
  <si>
    <t>B1. Принимали ли Вы за последние 12 часов какую-либо пищу или пили ли что-либо, кроме воды?</t>
  </si>
  <si>
    <t>B2. Идентификатор лаборанта</t>
  </si>
  <si>
    <t>B3. Идентификатор устройства</t>
  </si>
  <si>
    <t>B6. Принимали ли Вы сегодня инсулин или какие-либо другие лекарственные средства от повышенного сахара в крови, назначенные врачом или другим медицинским работником?</t>
  </si>
  <si>
    <t>B9. Принимали ли Вы лекарства (медицинские препараты) для снижения уровня холестерина в крови, назначенные врачом или другим медицинским работником за последние две недели?</t>
  </si>
  <si>
    <t>ЛПВП должно быть минимум 0.3 ммоль/л и максимум 2.59 ммоль/л.</t>
  </si>
  <si>
    <t>(.&gt;=1.1 and .&lt;=33.3) or .=77</t>
  </si>
  <si>
    <t>(.&gt;=2.59 and .&lt;=10.36) or .=77</t>
  </si>
  <si>
    <t>(.&gt;=0.3 and .&lt;=2.59) or .=77</t>
  </si>
  <si>
    <t>Enter '77' if participant has refused or if there is a problem with the reading.</t>
  </si>
  <si>
    <t>barcode</t>
  </si>
  <si>
    <t>Вводите '77' если участник отказался или в случае ошибочных результатов.</t>
  </si>
  <si>
    <t>If you can't scan the QR code, please enter it manually below.</t>
  </si>
  <si>
    <t>Location</t>
  </si>
  <si>
    <t>Если не получается просканировать QR код, введите его ниже вручную.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</si>
  <si>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</si>
  <si>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</si>
  <si>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</si>
  <si>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</si>
  <si>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</si>
  <si>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</si>
  <si>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</si>
  <si>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</si>
  <si>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</si>
  <si>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</si>
  <si>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</si>
  <si>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</si>
  <si>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Пожалуйста введите правильный QR код, который состоит из 8и цифр.
(Можете вводить "99999999" только в учебных целях)</t>
  </si>
  <si>
    <t>choice_filter</t>
  </si>
  <si>
    <t>geo_location</t>
  </si>
  <si>
    <t>Consent, demographics</t>
  </si>
  <si>
    <t>Получение согласия, Демографическая информация</t>
  </si>
  <si>
    <t>I5-3</t>
  </si>
  <si>
    <t>${I5-3} = '1'</t>
  </si>
  <si>
    <t>I1-3</t>
  </si>
  <si>
    <t>I2-3</t>
  </si>
  <si>
    <t>geo_other-3</t>
  </si>
  <si>
    <t>I3-3</t>
  </si>
  <si>
    <t>I8-3</t>
  </si>
  <si>
    <t>I9-3</t>
  </si>
  <si>
    <t>C1-3</t>
  </si>
  <si>
    <t>C3-3</t>
  </si>
  <si>
    <t>deviceid-3</t>
  </si>
  <si>
    <t>subscriberid-3</t>
  </si>
  <si>
    <t>I4-3</t>
  </si>
  <si>
    <t>I7-3</t>
  </si>
  <si>
    <t>end-3</t>
  </si>
  <si>
    <t>pid-3</t>
  </si>
  <si>
    <t>device_id-3</t>
  </si>
  <si>
    <t>PID: ${pid-3}</t>
  </si>
  <si>
    <t>${I3-3}</t>
  </si>
  <si>
    <t>if (${qr_scanned}='', ${qr_manual}, ${qr_scanned})</t>
  </si>
  <si>
    <t>form_logo</t>
  </si>
  <si>
    <t>blood_test</t>
  </si>
  <si>
    <t>Test results</t>
  </si>
  <si>
    <t>Резултаты теста</t>
  </si>
  <si>
    <t>identification</t>
  </si>
  <si>
    <t>Scan the participant's QR Code</t>
  </si>
  <si>
    <t>Просканируйте QR код участника</t>
  </si>
  <si>
    <t>QR3</t>
  </si>
  <si>
    <t>select_one psu</t>
  </si>
  <si>
    <t>select_one ssu</t>
  </si>
  <si>
    <t>psu=${I1-3}</t>
  </si>
  <si>
    <t>form_logo_3.jpg</t>
  </si>
  <si>
    <t>B5.GLUC (Уровень глюкозы в крови натощак - ммоль/лl)</t>
  </si>
  <si>
    <t>B8. CHOL (Общий холестерин - ммоль/лl)</t>
  </si>
  <si>
    <t>B17. HDL CHOL (ЛПВП - ммоль/л)</t>
  </si>
  <si>
    <t>ukr3</t>
  </si>
  <si>
    <t>Electoral district</t>
  </si>
  <si>
    <t>Electoral unit</t>
  </si>
  <si>
    <t>${I1-3} = "other" or ${I2-3} = "other"</t>
  </si>
  <si>
    <t>Проскануйте QR код учасника</t>
  </si>
  <si>
    <t>Якщо не виходить просканувати QR код, введіть його нижче вручну.</t>
  </si>
  <si>
    <t>Будь ласка, введіть правильний QR код, який складається з 8и цифр.
(Можете вводити "99999999" тільки в навчальних цілях)</t>
  </si>
  <si>
    <t>Місце знаходження</t>
  </si>
  <si>
    <t>Виборчий округ</t>
  </si>
  <si>
    <t>Виборча дільниця</t>
  </si>
  <si>
    <t>Інше</t>
  </si>
  <si>
    <t>Будь ласка, введіть відповідь на всі питання на екрані.</t>
  </si>
  <si>
    <t>I3. Ідентифікаційний номер інтерв'юера/особи, що опитує</t>
  </si>
  <si>
    <t>Код повинен бути додатним числом</t>
  </si>
  <si>
    <t>Чи погодився респондент брати участь в третьому етапі (біохімічні показники)?</t>
  </si>
  <si>
    <t>Отримання згоди, Демографічна інформація</t>
  </si>
  <si>
    <t>I8. Прізвище</t>
  </si>
  <si>
    <t>I9. Ім'я</t>
  </si>
  <si>
    <t>C1. Стать</t>
  </si>
  <si>
    <t>(чоловіча/жіноча за зовнішніми ознаками)</t>
  </si>
  <si>
    <t>C3. Скільки Вам років?</t>
  </si>
  <si>
    <t>Вік повинен бути в межах вікового діапазону дослідження.</t>
  </si>
  <si>
    <t>Етап 3. Біохімічні показники</t>
  </si>
  <si>
    <t>B2. Ідентифікатор лаборанта</t>
  </si>
  <si>
    <t>B3. Ідентифікатор пристрою</t>
  </si>
  <si>
    <t>B1. Чи приймали Ви протягом останніх 12 годин будь-яку їжу або чи пили що-небудь крім води?</t>
  </si>
  <si>
    <t>B6. Чи Ви сьогодні приймали інсулін або будь-які інші лікарські засоби від підвищеного цукру в крові, призначені лікарем або іншим медичним працівником?</t>
  </si>
  <si>
    <t>B9. Чи Ви приймали ліки (медичні препарати) для зниження рівня холестерину в крові, призначені лікарем або іншим медичним працівником, протягом останніх двох тижнів?</t>
  </si>
  <si>
    <t>Резултати тесту</t>
  </si>
  <si>
    <t>B8. CHOL (Загальний холестерин - ммоль/л)</t>
  </si>
  <si>
    <t>B17. HDL CHOL (ЛПВЩ - ммоль/л)</t>
  </si>
  <si>
    <t>B5.GLUC (Рівень глюкози в крові натщесерце - ммоль/л)</t>
  </si>
  <si>
    <t>Ідентифікатор повинен бути  додатним числом.</t>
  </si>
  <si>
    <t>ЛПВЩ повинно бути мінімум 0.3 ммоль/л і максимум 2.59 ммоль/л.</t>
  </si>
  <si>
    <t>Рівень глюкози в крові натщесерце повинен бути в межах 1.1 і 33.3 ммоль/л.</t>
  </si>
  <si>
    <t>Уровень глюкозы в крови натощак должен быть в пределах 1.1 и 33.3 ммоль/л.</t>
  </si>
  <si>
    <t>Вводьте '77' якщо учасник відмовився або в разі помилкових результатів.</t>
  </si>
  <si>
    <t>Местоположение</t>
  </si>
  <si>
    <t>Избирательный округ</t>
  </si>
  <si>
    <t>Избирательный участок</t>
  </si>
  <si>
    <t>Другое</t>
  </si>
  <si>
    <t>Так</t>
  </si>
  <si>
    <t>Ні</t>
  </si>
  <si>
    <t>Чоловіча</t>
  </si>
  <si>
    <t>Жіноча</t>
  </si>
  <si>
    <t>Січень</t>
  </si>
  <si>
    <t>Лютий</t>
  </si>
  <si>
    <t>Березень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</si>
  <si>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</si>
  <si>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</si>
  <si>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</si>
  <si>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</si>
  <si>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</si>
  <si>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</si>
  <si>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</si>
  <si>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</si>
  <si>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</si>
  <si>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label::Українська</t>
  </si>
  <si>
    <t>constraint_message::Українська</t>
  </si>
  <si>
    <t>required_message::Українська</t>
  </si>
  <si>
    <t>media::image::Українська</t>
  </si>
  <si>
    <t>hint::Українська</t>
  </si>
  <si>
    <t>Загальний холестерин повинен бути в межах 2.59 - 10.36 ммоль / л.</t>
  </si>
  <si>
    <t>Общий холестерин должен быть в пределах 2.59 - 10.36 ммоль/л.</t>
  </si>
  <si>
    <t>UKR19 STEPS 3 (v. 3.2)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</si>
</sst>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7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70C0"/>
      <name val="Arial"/>
      <family val="2"/>
    </font>
    <font>
      <sz val="10"/>
      <name val="MS Sans Serif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" fillId="0" borderId="0"/>
    <xf numFmtId="0" fontId="16" fillId="0" borderId="0"/>
    <xf numFmtId="0" fontId="16" fillId="0" borderId="0"/>
  </cellStyleXfs>
  <cellXfs count="96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9" borderId="0" xfId="0" applyFont="1" applyFill="1" applyAlignment="1"/>
    <xf numFmtId="0" fontId="0" fillId="9" borderId="0" xfId="0" applyFont="1" applyFill="1" applyAlignment="1">
      <alignment horizontal="left"/>
    </xf>
    <xf numFmtId="0" fontId="10" fillId="0" borderId="0" xfId="0" applyFont="1" applyBorder="1"/>
    <xf numFmtId="0" fontId="10" fillId="3" borderId="0" xfId="0" applyFont="1" applyFill="1" applyBorder="1"/>
    <xf numFmtId="0" fontId="5" fillId="8" borderId="0" xfId="0" applyFont="1" applyFill="1" applyBorder="1" applyAlignment="1"/>
    <xf numFmtId="0" fontId="4" fillId="10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4" fillId="4" borderId="1" xfId="0" applyFont="1" applyFill="1" applyBorder="1" applyAlignment="1"/>
    <xf numFmtId="0" fontId="9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9" fillId="13" borderId="2" xfId="0" applyFont="1" applyFill="1" applyBorder="1" applyAlignment="1"/>
    <xf numFmtId="0" fontId="9" fillId="13" borderId="3" xfId="0" applyFont="1" applyFill="1" applyBorder="1" applyAlignment="1"/>
    <xf numFmtId="0" fontId="9" fillId="13" borderId="4" xfId="0" applyFont="1" applyFill="1" applyBorder="1" applyAlignment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0" fillId="0" borderId="5" xfId="0" applyFont="1" applyBorder="1" applyAlignment="1"/>
    <xf numFmtId="0" fontId="10" fillId="3" borderId="1" xfId="0" applyFont="1" applyFill="1" applyBorder="1" applyAlignment="1">
      <alignment wrapText="1"/>
    </xf>
    <xf numFmtId="0" fontId="0" fillId="3" borderId="5" xfId="0" applyFont="1" applyFill="1" applyBorder="1" applyAlignment="1"/>
    <xf numFmtId="0" fontId="4" fillId="6" borderId="1" xfId="0" applyFont="1" applyFill="1" applyBorder="1" applyAlignment="1"/>
    <xf numFmtId="0" fontId="4" fillId="6" borderId="5" xfId="0" applyFont="1" applyFill="1" applyBorder="1" applyAlignment="1"/>
    <xf numFmtId="0" fontId="4" fillId="10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13" fillId="4" borderId="1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2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2" fillId="4" borderId="1" xfId="0" applyFont="1" applyFill="1" applyBorder="1" applyAlignment="1"/>
    <xf numFmtId="0" fontId="9" fillId="3" borderId="2" xfId="0" applyFont="1" applyFill="1" applyBorder="1" applyAlignment="1"/>
    <xf numFmtId="0" fontId="9" fillId="3" borderId="3" xfId="0" applyFont="1" applyFill="1" applyBorder="1" applyAlignment="1"/>
    <xf numFmtId="0" fontId="9" fillId="3" borderId="4" xfId="0" applyFont="1" applyFill="1" applyBorder="1" applyAlignment="1"/>
    <xf numFmtId="0" fontId="4" fillId="5" borderId="1" xfId="0" applyFont="1" applyFill="1" applyBorder="1" applyAlignment="1"/>
    <xf numFmtId="0" fontId="3" fillId="10" borderId="1" xfId="0" applyFont="1" applyFill="1" applyBorder="1" applyAlignment="1"/>
    <xf numFmtId="0" fontId="11" fillId="0" borderId="5" xfId="0" applyFont="1" applyBorder="1"/>
    <xf numFmtId="0" fontId="11" fillId="3" borderId="5" xfId="0" applyFont="1" applyFill="1" applyBorder="1"/>
    <xf numFmtId="0" fontId="9" fillId="12" borderId="2" xfId="0" applyFont="1" applyFill="1" applyBorder="1" applyAlignment="1"/>
    <xf numFmtId="0" fontId="9" fillId="12" borderId="3" xfId="0" applyFont="1" applyFill="1" applyBorder="1" applyAlignment="1"/>
    <xf numFmtId="0" fontId="9" fillId="12" borderId="4" xfId="0" applyFont="1" applyFill="1" applyBorder="1" applyAlignment="1"/>
    <xf numFmtId="0" fontId="3" fillId="0" borderId="1" xfId="0" applyFont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3" fillId="0" borderId="1" xfId="0" applyFont="1" applyFill="1" applyBorder="1" applyAlignment="1"/>
    <xf numFmtId="0" fontId="3" fillId="4" borderId="1" xfId="0" applyFont="1" applyFill="1" applyBorder="1" applyAlignment="1"/>
    <xf numFmtId="0" fontId="9" fillId="2" borderId="2" xfId="0" applyFont="1" applyFill="1" applyBorder="1" applyAlignment="1"/>
    <xf numFmtId="0" fontId="9" fillId="2" borderId="3" xfId="0" applyFont="1" applyFill="1" applyBorder="1" applyAlignment="1"/>
    <xf numFmtId="0" fontId="9" fillId="2" borderId="4" xfId="0" applyFont="1" applyFill="1" applyBorder="1" applyAlignment="1"/>
    <xf numFmtId="0" fontId="10" fillId="0" borderId="5" xfId="0" applyFont="1" applyBorder="1"/>
    <xf numFmtId="0" fontId="4" fillId="3" borderId="1" xfId="0" applyFont="1" applyFill="1" applyBorder="1"/>
    <xf numFmtId="0" fontId="10" fillId="3" borderId="5" xfId="0" applyFont="1" applyFill="1" applyBorder="1"/>
    <xf numFmtId="0" fontId="6" fillId="6" borderId="1" xfId="0" applyFont="1" applyFill="1" applyBorder="1" applyAlignment="1"/>
    <xf numFmtId="0" fontId="4" fillId="10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6" fillId="8" borderId="1" xfId="0" applyFont="1" applyFill="1" applyBorder="1" applyAlignment="1"/>
    <xf numFmtId="0" fontId="5" fillId="8" borderId="5" xfId="0" applyFont="1" applyFill="1" applyBorder="1" applyAlignment="1"/>
    <xf numFmtId="0" fontId="4" fillId="6" borderId="0" xfId="0" applyFont="1" applyFill="1" applyBorder="1" applyAlignment="1">
      <alignment wrapText="1"/>
    </xf>
    <xf numFmtId="0" fontId="14" fillId="7" borderId="6" xfId="0" applyFont="1" applyFill="1" applyBorder="1" applyAlignment="1">
      <alignment horizontal="left" vertical="center"/>
    </xf>
    <xf numFmtId="0" fontId="14" fillId="7" borderId="6" xfId="0" applyFont="1" applyFill="1" applyBorder="1" applyAlignment="1">
      <alignment vertical="center"/>
    </xf>
    <xf numFmtId="0" fontId="3" fillId="11" borderId="1" xfId="0" applyFont="1" applyFill="1" applyBorder="1" applyAlignment="1"/>
    <xf numFmtId="0" fontId="4" fillId="11" borderId="5" xfId="0" applyFont="1" applyFill="1" applyBorder="1" applyAlignment="1"/>
    <xf numFmtId="0" fontId="4" fillId="11" borderId="0" xfId="0" applyFont="1" applyFill="1" applyBorder="1" applyAlignment="1"/>
    <xf numFmtId="0" fontId="4" fillId="11" borderId="1" xfId="0" applyFont="1" applyFill="1" applyBorder="1" applyAlignment="1"/>
    <xf numFmtId="0" fontId="9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15" fillId="8" borderId="1" xfId="0" applyFont="1" applyFill="1" applyBorder="1" applyAlignment="1"/>
    <xf numFmtId="164" fontId="1" fillId="0" borderId="0" xfId="0" applyNumberFormat="1" applyFont="1" applyAlignment="1"/>
    <xf numFmtId="0" fontId="4" fillId="4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4" fillId="4" borderId="1" xfId="0" applyFont="1" applyFill="1" applyBorder="1" applyAlignment="1"/>
    <xf numFmtId="0" fontId="13" fillId="4" borderId="1" xfId="0" applyFont="1" applyFill="1" applyBorder="1" applyAlignment="1"/>
    <xf numFmtId="0" fontId="4" fillId="4" borderId="5" xfId="0" applyFont="1" applyFill="1" applyBorder="1" applyAlignment="1"/>
  </cellXfs>
  <cellStyles count="8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0000000}"/>
    <cellStyle name="Normal 2 2" xfId="7" xr:uid="{00000000-0005-0000-0000-000001000000}"/>
    <cellStyle name="Normal 3" xfId="6" xr:uid="{00000000-0005-0000-0000-000002000000}"/>
  </cellStyles>
  <dxfs count="16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907167054d9fb5a/NCD/STEPs/Countries/Uzbekistan/eSTEPS/20190422/uzb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rvey"/>
      <sheetName val="choices"/>
      <sheetName val="settings"/>
    </sheetNames>
    <sheetDataSet>
      <sheetData sheetId="0">
        <row r="8">
          <cell r="G8">
            <v>18</v>
          </cell>
        </row>
        <row r="9">
          <cell r="G9">
            <v>69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6"/>
  <sheetViews>
    <sheetView zoomScale="85" zoomScaleNormal="85" workbookViewId="0">
      <pane xSplit="2" ySplit="1" topLeftCell="N29" activePane="bottomRight" state="frozen"/>
      <selection pane="topRight" activeCell="D1" sqref="D1"/>
      <selection pane="bottomLeft" activeCell="A2" sqref="A2"/>
      <selection pane="bottomRight" activeCell="O43" sqref="O43"/>
    </sheetView>
  </sheetViews>
  <sheetFormatPr defaultColWidth="17.42578125" defaultRowHeight="17.25" customHeight="1" x14ac:dyDescent="0.2"/>
  <cols>
    <col min="1" max="1" width="19.42578125" style="18" bestFit="1" customWidth="1"/>
    <col min="2" max="2" width="15.5703125" style="18" customWidth="1"/>
    <col min="3" max="3" width="6.42578125" style="18" customWidth="1"/>
    <col min="4" max="4" width="10.85546875" style="18" customWidth="1"/>
    <col min="5" max="5" width="9.42578125" style="18" customWidth="1"/>
    <col min="6" max="6" width="8.85546875" style="18" customWidth="1"/>
    <col min="7" max="7" width="11.85546875" style="18" customWidth="1"/>
    <col min="8" max="8" width="10.85546875" style="18" customWidth="1"/>
    <col min="9" max="9" width="39" style="19" customWidth="1"/>
    <col min="10" max="10" width="26.42578125" style="18" customWidth="1"/>
    <col min="11" max="11" width="15.5703125" style="18" customWidth="1"/>
    <col min="12" max="12" width="24.5703125" style="18" customWidth="1"/>
    <col min="13" max="13" width="31.85546875" style="18" bestFit="1" customWidth="1"/>
    <col min="14" max="14" width="70.42578125" style="18" customWidth="1"/>
    <col min="15" max="15" width="38.5703125" style="18" customWidth="1"/>
    <col min="16" max="16" width="36.5703125" style="18" customWidth="1"/>
    <col min="17" max="17" width="24.5703125" style="18" customWidth="1"/>
    <col min="18" max="18" width="21.42578125" style="18" customWidth="1"/>
    <col min="19" max="19" width="102.7109375" style="18" customWidth="1"/>
    <col min="20" max="20" width="46.42578125" style="18" customWidth="1"/>
    <col min="21" max="22" width="29.5703125" style="18" customWidth="1"/>
    <col min="23" max="23" width="33.85546875" style="18" customWidth="1"/>
    <col min="24" max="16384" width="17.42578125" style="6"/>
  </cols>
  <sheetData>
    <row r="1" spans="1:23" s="25" customFormat="1" ht="17.25" customHeight="1" x14ac:dyDescent="0.2">
      <c r="A1" s="66" t="s">
        <v>0</v>
      </c>
      <c r="B1" s="67" t="s">
        <v>1</v>
      </c>
      <c r="C1" s="85" t="s">
        <v>186</v>
      </c>
      <c r="D1" s="67" t="s">
        <v>2</v>
      </c>
      <c r="E1" s="67" t="s">
        <v>3</v>
      </c>
      <c r="F1" s="67" t="s">
        <v>4</v>
      </c>
      <c r="G1" s="67" t="s">
        <v>5</v>
      </c>
      <c r="H1" s="68" t="s">
        <v>6</v>
      </c>
      <c r="I1" s="58" t="s">
        <v>45</v>
      </c>
      <c r="J1" s="59" t="s">
        <v>121</v>
      </c>
      <c r="K1" s="59" t="s">
        <v>122</v>
      </c>
      <c r="L1" s="59" t="s">
        <v>123</v>
      </c>
      <c r="M1" s="60" t="s">
        <v>49</v>
      </c>
      <c r="N1" s="51" t="s">
        <v>128</v>
      </c>
      <c r="O1" s="52" t="s">
        <v>124</v>
      </c>
      <c r="P1" s="52" t="s">
        <v>125</v>
      </c>
      <c r="Q1" s="52" t="s">
        <v>126</v>
      </c>
      <c r="R1" s="53" t="s">
        <v>127</v>
      </c>
      <c r="S1" s="29" t="s">
        <v>282</v>
      </c>
      <c r="T1" s="30" t="s">
        <v>283</v>
      </c>
      <c r="U1" s="30" t="s">
        <v>286</v>
      </c>
      <c r="V1" s="30" t="s">
        <v>284</v>
      </c>
      <c r="W1" s="31" t="s">
        <v>285</v>
      </c>
    </row>
    <row r="2" spans="1:23" ht="17.25" customHeight="1" x14ac:dyDescent="0.2">
      <c r="A2" s="32" t="s">
        <v>7</v>
      </c>
      <c r="B2" s="18" t="s">
        <v>202</v>
      </c>
      <c r="H2" s="33"/>
      <c r="I2" s="45"/>
      <c r="M2" s="33"/>
      <c r="N2" s="32"/>
      <c r="R2" s="33"/>
      <c r="S2" s="32"/>
      <c r="W2" s="33"/>
    </row>
    <row r="3" spans="1:23" ht="17.25" customHeight="1" x14ac:dyDescent="0.2">
      <c r="A3" s="32" t="s">
        <v>8</v>
      </c>
      <c r="B3" s="18" t="s">
        <v>203</v>
      </c>
      <c r="H3" s="33"/>
      <c r="I3" s="45"/>
      <c r="M3" s="33"/>
      <c r="N3" s="32"/>
      <c r="R3" s="33"/>
      <c r="S3" s="32"/>
      <c r="W3" s="33"/>
    </row>
    <row r="4" spans="1:23" ht="17.25" customHeight="1" x14ac:dyDescent="0.2">
      <c r="A4" s="32" t="s">
        <v>9</v>
      </c>
      <c r="B4" s="18" t="s">
        <v>204</v>
      </c>
      <c r="H4" s="33"/>
      <c r="I4" s="45"/>
      <c r="M4" s="33"/>
      <c r="N4" s="32"/>
      <c r="R4" s="33"/>
      <c r="S4" s="32"/>
      <c r="W4" s="33"/>
    </row>
    <row r="5" spans="1:23" ht="17.25" customHeight="1" x14ac:dyDescent="0.2">
      <c r="A5" s="32" t="s">
        <v>10</v>
      </c>
      <c r="B5" s="18" t="s">
        <v>200</v>
      </c>
      <c r="H5" s="33"/>
      <c r="I5" s="45"/>
      <c r="M5" s="33"/>
      <c r="N5" s="32"/>
      <c r="R5" s="33"/>
      <c r="S5" s="32"/>
      <c r="W5" s="33"/>
    </row>
    <row r="6" spans="1:23" s="27" customFormat="1" ht="15.75" customHeight="1" x14ac:dyDescent="0.2">
      <c r="A6" s="34" t="s">
        <v>57</v>
      </c>
      <c r="B6" s="26" t="s">
        <v>201</v>
      </c>
      <c r="C6" s="26"/>
      <c r="D6" s="11"/>
      <c r="E6" s="11"/>
      <c r="F6" s="11"/>
      <c r="G6" s="11"/>
      <c r="H6" s="69"/>
      <c r="I6" s="61"/>
      <c r="J6" s="11"/>
      <c r="K6" s="11"/>
      <c r="L6" s="11"/>
      <c r="M6" s="56"/>
      <c r="N6" s="34"/>
      <c r="O6" s="11"/>
      <c r="P6" s="11"/>
      <c r="Q6" s="11"/>
      <c r="R6" s="35"/>
      <c r="S6" s="34"/>
      <c r="T6" s="11"/>
      <c r="U6" s="11"/>
      <c r="V6" s="11"/>
      <c r="W6" s="35"/>
    </row>
    <row r="7" spans="1:23" s="27" customFormat="1" ht="15.75" customHeight="1" x14ac:dyDescent="0.2">
      <c r="A7" s="70" t="s">
        <v>11</v>
      </c>
      <c r="B7" s="28" t="s">
        <v>103</v>
      </c>
      <c r="C7" s="28"/>
      <c r="D7" s="12"/>
      <c r="E7" s="12"/>
      <c r="F7" s="12"/>
      <c r="G7" s="12">
        <v>18</v>
      </c>
      <c r="H7" s="71"/>
      <c r="I7" s="62"/>
      <c r="J7" s="12"/>
      <c r="K7" s="12"/>
      <c r="L7" s="12"/>
      <c r="M7" s="57"/>
      <c r="N7" s="36"/>
      <c r="O7" s="12"/>
      <c r="P7" s="12"/>
      <c r="Q7" s="12"/>
      <c r="R7" s="37"/>
      <c r="S7" s="36"/>
      <c r="T7" s="12"/>
      <c r="U7" s="12"/>
      <c r="V7" s="12"/>
      <c r="W7" s="37"/>
    </row>
    <row r="8" spans="1:23" s="27" customFormat="1" ht="15.75" customHeight="1" x14ac:dyDescent="0.2">
      <c r="A8" s="70" t="s">
        <v>11</v>
      </c>
      <c r="B8" s="28" t="s">
        <v>104</v>
      </c>
      <c r="C8" s="28"/>
      <c r="D8" s="12"/>
      <c r="E8" s="12"/>
      <c r="F8" s="12"/>
      <c r="G8" s="12">
        <v>69</v>
      </c>
      <c r="H8" s="71"/>
      <c r="I8" s="62"/>
      <c r="J8" s="12"/>
      <c r="K8" s="12"/>
      <c r="L8" s="12"/>
      <c r="M8" s="57"/>
      <c r="N8" s="36"/>
      <c r="O8" s="12"/>
      <c r="P8" s="12"/>
      <c r="Q8" s="12"/>
      <c r="R8" s="37"/>
      <c r="S8" s="36"/>
      <c r="T8" s="12"/>
      <c r="U8" s="12"/>
      <c r="V8" s="12"/>
      <c r="W8" s="37"/>
    </row>
    <row r="9" spans="1:23" ht="17.25" customHeight="1" x14ac:dyDescent="0.2">
      <c r="A9" s="32"/>
      <c r="H9" s="33"/>
      <c r="I9" s="45"/>
      <c r="M9" s="33"/>
      <c r="N9" s="32"/>
      <c r="R9" s="33"/>
      <c r="S9" s="32"/>
      <c r="W9" s="33"/>
    </row>
    <row r="10" spans="1:23" ht="17.25" customHeight="1" x14ac:dyDescent="0.2">
      <c r="A10" s="72" t="s">
        <v>12</v>
      </c>
      <c r="B10" s="17" t="s">
        <v>214</v>
      </c>
      <c r="C10" s="17"/>
      <c r="D10" s="17"/>
      <c r="E10" s="17"/>
      <c r="F10" s="17"/>
      <c r="G10" s="17"/>
      <c r="H10" s="39" t="s">
        <v>32</v>
      </c>
      <c r="I10" s="63"/>
      <c r="J10" s="17"/>
      <c r="K10" s="17"/>
      <c r="L10" s="17"/>
      <c r="M10" s="39"/>
      <c r="N10" s="38"/>
      <c r="O10" s="17"/>
      <c r="P10" s="17"/>
      <c r="Q10" s="17"/>
      <c r="R10" s="39"/>
      <c r="S10" s="38"/>
      <c r="T10" s="17"/>
      <c r="U10" s="17"/>
      <c r="V10" s="17"/>
      <c r="W10" s="39"/>
    </row>
    <row r="11" spans="1:23" ht="17.25" customHeight="1" x14ac:dyDescent="0.2">
      <c r="A11" s="40" t="s">
        <v>34</v>
      </c>
      <c r="B11" s="17" t="s">
        <v>210</v>
      </c>
      <c r="C11" s="17"/>
      <c r="D11" s="17"/>
      <c r="E11" s="17"/>
      <c r="F11" s="17"/>
      <c r="G11" s="17"/>
      <c r="H11" s="39"/>
      <c r="I11" s="63"/>
      <c r="J11" s="17"/>
      <c r="K11" s="17"/>
      <c r="L11" s="17"/>
      <c r="M11" s="39" t="s">
        <v>221</v>
      </c>
      <c r="N11" s="38"/>
      <c r="O11" s="17"/>
      <c r="P11" s="17"/>
      <c r="Q11" s="17"/>
      <c r="R11" s="39" t="s">
        <v>221</v>
      </c>
      <c r="S11" s="38"/>
      <c r="T11" s="17"/>
      <c r="U11" s="17"/>
      <c r="V11" s="17"/>
      <c r="W11" s="39" t="s">
        <v>221</v>
      </c>
    </row>
    <row r="12" spans="1:23" ht="17.25" customHeight="1" x14ac:dyDescent="0.2">
      <c r="A12" s="40" t="s">
        <v>11</v>
      </c>
      <c r="B12" s="14" t="s">
        <v>205</v>
      </c>
      <c r="C12" s="14"/>
      <c r="D12" s="14"/>
      <c r="E12" s="14"/>
      <c r="F12" s="14"/>
      <c r="G12" s="14" t="s">
        <v>173</v>
      </c>
      <c r="H12" s="73"/>
      <c r="I12" s="55"/>
      <c r="J12" s="14"/>
      <c r="K12" s="14"/>
      <c r="L12" s="14"/>
      <c r="M12" s="39"/>
      <c r="N12" s="40"/>
      <c r="O12" s="14"/>
      <c r="P12" s="14"/>
      <c r="Q12" s="14"/>
      <c r="R12" s="39"/>
      <c r="S12" s="40"/>
      <c r="T12" s="14"/>
      <c r="U12" s="14"/>
      <c r="V12" s="14"/>
      <c r="W12" s="39"/>
    </row>
    <row r="13" spans="1:23" ht="17.25" customHeight="1" x14ac:dyDescent="0.2">
      <c r="A13" s="40" t="s">
        <v>34</v>
      </c>
      <c r="B13" s="14" t="s">
        <v>56</v>
      </c>
      <c r="C13" s="14"/>
      <c r="D13" s="14"/>
      <c r="E13" s="14"/>
      <c r="F13" s="14"/>
      <c r="G13" s="14"/>
      <c r="H13" s="73"/>
      <c r="I13" s="55" t="s">
        <v>207</v>
      </c>
      <c r="J13" s="14"/>
      <c r="K13" s="14"/>
      <c r="L13" s="14"/>
      <c r="M13" s="39"/>
      <c r="N13" s="40" t="s">
        <v>207</v>
      </c>
      <c r="O13" s="14"/>
      <c r="P13" s="14"/>
      <c r="Q13" s="14"/>
      <c r="R13" s="39"/>
      <c r="S13" s="40" t="s">
        <v>207</v>
      </c>
      <c r="T13" s="14"/>
      <c r="U13" s="14"/>
      <c r="V13" s="14"/>
      <c r="W13" s="39"/>
    </row>
    <row r="14" spans="1:23" ht="17.25" customHeight="1" x14ac:dyDescent="0.2">
      <c r="A14" s="40" t="s">
        <v>11</v>
      </c>
      <c r="B14" s="14" t="s">
        <v>206</v>
      </c>
      <c r="C14" s="14"/>
      <c r="D14" s="14"/>
      <c r="E14" s="14"/>
      <c r="F14" s="14"/>
      <c r="G14" s="14" t="s">
        <v>174</v>
      </c>
      <c r="H14" s="73"/>
      <c r="I14" s="55"/>
      <c r="J14" s="14"/>
      <c r="K14" s="14"/>
      <c r="L14" s="14"/>
      <c r="M14" s="39"/>
      <c r="N14" s="40"/>
      <c r="O14" s="14"/>
      <c r="P14" s="14"/>
      <c r="Q14" s="14"/>
      <c r="R14" s="39"/>
      <c r="S14" s="40"/>
      <c r="T14" s="14"/>
      <c r="U14" s="14"/>
      <c r="V14" s="14"/>
      <c r="W14" s="39"/>
    </row>
    <row r="15" spans="1:23" ht="17.25" customHeight="1" x14ac:dyDescent="0.2">
      <c r="A15" s="40" t="s">
        <v>168</v>
      </c>
      <c r="B15" s="14" t="s">
        <v>181</v>
      </c>
      <c r="C15" s="14"/>
      <c r="D15" s="14" t="s">
        <v>179</v>
      </c>
      <c r="E15" s="14"/>
      <c r="F15" s="14"/>
      <c r="G15" s="14"/>
      <c r="H15" s="73"/>
      <c r="I15" s="55" t="s">
        <v>215</v>
      </c>
      <c r="J15" s="14"/>
      <c r="K15" s="14"/>
      <c r="L15" s="14"/>
      <c r="M15" s="39"/>
      <c r="N15" s="55" t="s">
        <v>216</v>
      </c>
      <c r="O15" s="14"/>
      <c r="P15" s="14"/>
      <c r="Q15" s="14"/>
      <c r="R15" s="39"/>
      <c r="S15" s="55" t="s">
        <v>229</v>
      </c>
      <c r="T15" s="14"/>
      <c r="U15" s="14"/>
      <c r="V15" s="14"/>
      <c r="W15" s="39"/>
    </row>
    <row r="16" spans="1:23" ht="17.25" customHeight="1" x14ac:dyDescent="0.2">
      <c r="A16" s="40" t="s">
        <v>13</v>
      </c>
      <c r="B16" s="14" t="s">
        <v>182</v>
      </c>
      <c r="C16" s="14"/>
      <c r="D16" s="14" t="s">
        <v>180</v>
      </c>
      <c r="E16" s="14" t="s">
        <v>15</v>
      </c>
      <c r="F16" s="14" t="s">
        <v>183</v>
      </c>
      <c r="G16" s="17"/>
      <c r="H16" s="39"/>
      <c r="I16" s="63" t="s">
        <v>170</v>
      </c>
      <c r="J16" s="17" t="s">
        <v>184</v>
      </c>
      <c r="K16" s="17"/>
      <c r="L16" s="17"/>
      <c r="M16" s="39"/>
      <c r="N16" s="38" t="s">
        <v>172</v>
      </c>
      <c r="O16" s="17" t="s">
        <v>185</v>
      </c>
      <c r="P16" s="17"/>
      <c r="Q16" s="17"/>
      <c r="R16" s="39"/>
      <c r="S16" s="38" t="s">
        <v>230</v>
      </c>
      <c r="T16" s="78" t="s">
        <v>231</v>
      </c>
      <c r="U16" s="17"/>
      <c r="V16" s="17"/>
      <c r="W16" s="39"/>
    </row>
    <row r="17" spans="1:23" ht="17.25" customHeight="1" x14ac:dyDescent="0.2">
      <c r="A17" s="40" t="s">
        <v>11</v>
      </c>
      <c r="B17" s="14" t="s">
        <v>217</v>
      </c>
      <c r="C17" s="14"/>
      <c r="D17" s="14"/>
      <c r="E17" s="14"/>
      <c r="F17" s="14"/>
      <c r="G17" s="17" t="s">
        <v>209</v>
      </c>
      <c r="H17" s="39"/>
      <c r="I17" s="63"/>
      <c r="J17" s="17"/>
      <c r="K17" s="17"/>
      <c r="L17" s="17"/>
      <c r="M17" s="39"/>
      <c r="N17" s="38"/>
      <c r="O17" s="78"/>
      <c r="P17" s="17"/>
      <c r="Q17" s="17"/>
      <c r="R17" s="39"/>
      <c r="S17" s="38"/>
      <c r="T17" s="78"/>
      <c r="U17" s="17"/>
      <c r="V17" s="17"/>
      <c r="W17" s="39"/>
    </row>
    <row r="18" spans="1:23" ht="17.25" customHeight="1" x14ac:dyDescent="0.2">
      <c r="A18" s="72" t="s">
        <v>17</v>
      </c>
      <c r="B18" s="17" t="s">
        <v>214</v>
      </c>
      <c r="C18" s="14"/>
      <c r="D18" s="14"/>
      <c r="E18" s="14"/>
      <c r="F18" s="14"/>
      <c r="G18" s="17"/>
      <c r="H18" s="39"/>
      <c r="I18" s="63"/>
      <c r="J18" s="17"/>
      <c r="K18" s="17"/>
      <c r="L18" s="17"/>
      <c r="M18" s="39"/>
      <c r="N18" s="38"/>
      <c r="O18" s="17"/>
      <c r="P18" s="17"/>
      <c r="Q18" s="17"/>
      <c r="R18" s="39"/>
      <c r="S18" s="38"/>
      <c r="T18" s="17"/>
      <c r="U18" s="17"/>
      <c r="V18" s="17"/>
      <c r="W18" s="39"/>
    </row>
    <row r="19" spans="1:23" ht="17.25" customHeight="1" x14ac:dyDescent="0.2">
      <c r="A19" s="41"/>
      <c r="B19" s="6"/>
      <c r="C19" s="6"/>
      <c r="D19" s="6"/>
      <c r="E19" s="6"/>
      <c r="F19" s="6"/>
      <c r="G19" s="6"/>
      <c r="H19" s="42"/>
      <c r="I19" s="64"/>
      <c r="J19" s="6"/>
      <c r="K19" s="6"/>
      <c r="L19" s="6"/>
      <c r="M19" s="42"/>
      <c r="N19" s="41"/>
      <c r="O19" s="6"/>
      <c r="P19" s="6"/>
      <c r="Q19" s="6"/>
      <c r="R19" s="42"/>
      <c r="S19" s="41"/>
      <c r="T19" s="6"/>
      <c r="U19" s="6"/>
      <c r="V19" s="6"/>
      <c r="W19" s="42"/>
    </row>
    <row r="20" spans="1:23" ht="17.25" customHeight="1" x14ac:dyDescent="0.2">
      <c r="A20" s="86" t="s">
        <v>12</v>
      </c>
      <c r="B20" s="87" t="s">
        <v>187</v>
      </c>
      <c r="C20" s="87"/>
      <c r="D20" s="87"/>
      <c r="E20" s="87"/>
      <c r="F20" s="87"/>
      <c r="G20" s="87"/>
      <c r="H20" s="87"/>
      <c r="I20" s="50" t="s">
        <v>171</v>
      </c>
      <c r="J20" s="87"/>
      <c r="K20" s="87"/>
      <c r="L20" s="87"/>
      <c r="M20" s="87"/>
      <c r="N20" s="94" t="s">
        <v>262</v>
      </c>
      <c r="O20" s="91"/>
      <c r="P20" s="91"/>
      <c r="Q20" s="91"/>
      <c r="R20" s="95"/>
      <c r="S20" s="94" t="s">
        <v>232</v>
      </c>
      <c r="T20" s="91"/>
      <c r="U20" s="91"/>
      <c r="V20" s="91"/>
      <c r="W20" s="95"/>
    </row>
    <row r="21" spans="1:23" ht="17.25" customHeight="1" x14ac:dyDescent="0.2">
      <c r="A21" s="88" t="s">
        <v>218</v>
      </c>
      <c r="B21" s="87" t="s">
        <v>192</v>
      </c>
      <c r="C21" s="87"/>
      <c r="D21" s="87"/>
      <c r="E21" s="87" t="s">
        <v>15</v>
      </c>
      <c r="F21" s="87"/>
      <c r="G21" s="87"/>
      <c r="H21" s="87"/>
      <c r="I21" s="65" t="s">
        <v>226</v>
      </c>
      <c r="J21" s="87"/>
      <c r="K21" s="87"/>
      <c r="L21" s="87"/>
      <c r="M21" s="87"/>
      <c r="N21" s="65" t="s">
        <v>263</v>
      </c>
      <c r="O21" s="91"/>
      <c r="P21" s="91"/>
      <c r="Q21" s="91"/>
      <c r="R21" s="95"/>
      <c r="S21" s="65" t="s">
        <v>233</v>
      </c>
      <c r="T21" s="87"/>
      <c r="U21" s="87"/>
      <c r="V21" s="87"/>
      <c r="W21" s="87"/>
    </row>
    <row r="22" spans="1:23" ht="17.25" customHeight="1" x14ac:dyDescent="0.2">
      <c r="A22" s="88" t="s">
        <v>219</v>
      </c>
      <c r="B22" s="87" t="s">
        <v>193</v>
      </c>
      <c r="C22" s="87" t="s">
        <v>220</v>
      </c>
      <c r="D22" s="87"/>
      <c r="E22" s="87" t="s">
        <v>15</v>
      </c>
      <c r="F22" s="87"/>
      <c r="G22" s="87"/>
      <c r="H22" s="87"/>
      <c r="I22" s="65" t="s">
        <v>227</v>
      </c>
      <c r="J22" s="87"/>
      <c r="K22" s="87"/>
      <c r="L22" s="87"/>
      <c r="M22" s="87"/>
      <c r="N22" s="65" t="s">
        <v>264</v>
      </c>
      <c r="O22" s="91"/>
      <c r="P22" s="91"/>
      <c r="Q22" s="91"/>
      <c r="R22" s="95"/>
      <c r="S22" s="65" t="s">
        <v>234</v>
      </c>
      <c r="T22" s="87"/>
      <c r="U22" s="87"/>
      <c r="V22" s="87"/>
      <c r="W22" s="87"/>
    </row>
    <row r="23" spans="1:23" ht="17.25" customHeight="1" x14ac:dyDescent="0.2">
      <c r="A23" s="88" t="s">
        <v>16</v>
      </c>
      <c r="B23" s="87" t="s">
        <v>194</v>
      </c>
      <c r="C23" s="87"/>
      <c r="D23" s="87"/>
      <c r="E23" s="87" t="s">
        <v>15</v>
      </c>
      <c r="F23" s="87" t="s">
        <v>228</v>
      </c>
      <c r="G23" s="87"/>
      <c r="H23" s="87"/>
      <c r="I23" s="65" t="s">
        <v>35</v>
      </c>
      <c r="J23" s="87"/>
      <c r="K23" s="87"/>
      <c r="L23" s="87"/>
      <c r="M23" s="87"/>
      <c r="N23" s="93" t="s">
        <v>265</v>
      </c>
      <c r="O23" s="91"/>
      <c r="P23" s="91"/>
      <c r="Q23" s="91"/>
      <c r="R23" s="95"/>
      <c r="S23" s="93" t="s">
        <v>235</v>
      </c>
      <c r="T23" s="91"/>
      <c r="U23" s="91"/>
      <c r="V23" s="91"/>
      <c r="W23" s="95"/>
    </row>
    <row r="24" spans="1:23" ht="17.25" customHeight="1" x14ac:dyDescent="0.2">
      <c r="A24" s="24" t="s">
        <v>13</v>
      </c>
      <c r="B24" s="16" t="s">
        <v>195</v>
      </c>
      <c r="C24" s="16"/>
      <c r="D24" s="16" t="s">
        <v>14</v>
      </c>
      <c r="E24" s="16" t="s">
        <v>15</v>
      </c>
      <c r="F24" s="16"/>
      <c r="G24" s="16"/>
      <c r="H24" s="44"/>
      <c r="I24" s="65" t="s">
        <v>107</v>
      </c>
      <c r="J24" s="16" t="s">
        <v>55</v>
      </c>
      <c r="K24" s="16"/>
      <c r="L24" s="16" t="s">
        <v>112</v>
      </c>
      <c r="M24" s="44"/>
      <c r="N24" s="24" t="s">
        <v>129</v>
      </c>
      <c r="O24" s="16" t="s">
        <v>130</v>
      </c>
      <c r="P24" s="16"/>
      <c r="Q24" s="16" t="s">
        <v>131</v>
      </c>
      <c r="R24" s="44"/>
      <c r="S24" s="93" t="s">
        <v>237</v>
      </c>
      <c r="T24" s="91" t="s">
        <v>238</v>
      </c>
      <c r="U24" s="91"/>
      <c r="V24" s="91" t="s">
        <v>236</v>
      </c>
      <c r="W24" s="95"/>
    </row>
    <row r="25" spans="1:23" ht="17.25" customHeight="1" x14ac:dyDescent="0.2">
      <c r="A25" s="24" t="s">
        <v>19</v>
      </c>
      <c r="B25" s="16" t="s">
        <v>190</v>
      </c>
      <c r="C25" s="16"/>
      <c r="D25" s="16"/>
      <c r="E25" s="16" t="s">
        <v>15</v>
      </c>
      <c r="F25" s="16"/>
      <c r="G25" s="16"/>
      <c r="H25" s="44"/>
      <c r="I25" s="65" t="s">
        <v>50</v>
      </c>
      <c r="J25" s="16"/>
      <c r="K25" s="16"/>
      <c r="L25" s="16"/>
      <c r="M25" s="44"/>
      <c r="N25" s="24" t="s">
        <v>156</v>
      </c>
      <c r="O25" s="16"/>
      <c r="P25" s="16"/>
      <c r="Q25" s="16"/>
      <c r="R25" s="44"/>
      <c r="S25" s="93" t="s">
        <v>239</v>
      </c>
      <c r="T25" s="91"/>
      <c r="U25" s="91"/>
      <c r="V25" s="91"/>
      <c r="W25" s="95"/>
    </row>
    <row r="26" spans="1:23" ht="17.25" customHeight="1" x14ac:dyDescent="0.2">
      <c r="A26" s="86" t="s">
        <v>17</v>
      </c>
      <c r="B26" s="87"/>
      <c r="C26" s="87"/>
      <c r="D26" s="87"/>
      <c r="E26" s="87"/>
      <c r="F26" s="87"/>
      <c r="G26" s="87"/>
      <c r="H26" s="87"/>
      <c r="I26" s="65"/>
      <c r="J26" s="87"/>
      <c r="K26" s="87"/>
      <c r="L26" s="87"/>
      <c r="M26" s="87"/>
      <c r="N26" s="24"/>
      <c r="O26" s="16"/>
      <c r="P26" s="16"/>
      <c r="Q26" s="16"/>
      <c r="R26" s="44"/>
      <c r="S26" s="93"/>
      <c r="T26" s="91"/>
      <c r="U26" s="91"/>
      <c r="V26" s="91"/>
      <c r="W26" s="95"/>
    </row>
    <row r="27" spans="1:23" s="83" customFormat="1" ht="17.25" customHeight="1" x14ac:dyDescent="0.2">
      <c r="A27" s="84"/>
      <c r="H27" s="82"/>
      <c r="I27" s="81"/>
      <c r="M27" s="82"/>
      <c r="N27" s="84"/>
      <c r="R27" s="82"/>
      <c r="S27" s="84"/>
      <c r="W27" s="82"/>
    </row>
    <row r="28" spans="1:23" ht="17.25" customHeight="1" x14ac:dyDescent="0.2">
      <c r="A28" s="74" t="s">
        <v>12</v>
      </c>
      <c r="B28" s="16" t="s">
        <v>18</v>
      </c>
      <c r="C28" s="16"/>
      <c r="D28" s="16"/>
      <c r="E28" s="16"/>
      <c r="F28" s="16" t="s">
        <v>191</v>
      </c>
      <c r="G28" s="16"/>
      <c r="H28" s="44"/>
      <c r="I28" s="50" t="s">
        <v>188</v>
      </c>
      <c r="J28" s="16"/>
      <c r="K28" s="16"/>
      <c r="L28" s="16"/>
      <c r="M28" s="44"/>
      <c r="N28" s="43" t="s">
        <v>189</v>
      </c>
      <c r="O28" s="16"/>
      <c r="P28" s="16"/>
      <c r="Q28" s="16"/>
      <c r="R28" s="44"/>
      <c r="S28" s="94" t="s">
        <v>240</v>
      </c>
      <c r="T28" s="91"/>
      <c r="U28" s="91"/>
      <c r="V28" s="91"/>
      <c r="W28" s="95"/>
    </row>
    <row r="29" spans="1:23" ht="17.25" customHeight="1" x14ac:dyDescent="0.2">
      <c r="A29" s="54" t="s">
        <v>16</v>
      </c>
      <c r="B29" s="15" t="s">
        <v>196</v>
      </c>
      <c r="C29" s="15"/>
      <c r="D29" s="15"/>
      <c r="E29" s="15"/>
      <c r="F29" s="15"/>
      <c r="G29" s="15" t="s">
        <v>175</v>
      </c>
      <c r="H29" s="75"/>
      <c r="I29" s="65" t="s">
        <v>108</v>
      </c>
      <c r="J29" s="15"/>
      <c r="K29" s="15"/>
      <c r="L29" s="15"/>
      <c r="M29" s="44"/>
      <c r="N29" s="24" t="s">
        <v>132</v>
      </c>
      <c r="O29" s="15"/>
      <c r="P29" s="15"/>
      <c r="Q29" s="15"/>
      <c r="R29" s="44"/>
      <c r="S29" s="93" t="s">
        <v>241</v>
      </c>
      <c r="T29" s="15"/>
      <c r="U29" s="15"/>
      <c r="V29" s="15"/>
      <c r="W29" s="95"/>
    </row>
    <row r="30" spans="1:23" ht="17.25" customHeight="1" x14ac:dyDescent="0.2">
      <c r="A30" s="54" t="s">
        <v>16</v>
      </c>
      <c r="B30" s="15" t="s">
        <v>197</v>
      </c>
      <c r="C30" s="15"/>
      <c r="D30" s="15"/>
      <c r="E30" s="15"/>
      <c r="F30" s="15"/>
      <c r="G30" s="15" t="s">
        <v>177</v>
      </c>
      <c r="H30" s="75"/>
      <c r="I30" s="65" t="s">
        <v>109</v>
      </c>
      <c r="J30" s="15"/>
      <c r="K30" s="15"/>
      <c r="L30" s="15"/>
      <c r="M30" s="44"/>
      <c r="N30" s="24" t="s">
        <v>133</v>
      </c>
      <c r="O30" s="15"/>
      <c r="P30" s="15"/>
      <c r="Q30" s="15"/>
      <c r="R30" s="44"/>
      <c r="S30" s="93" t="s">
        <v>242</v>
      </c>
      <c r="T30" s="15"/>
      <c r="U30" s="15"/>
      <c r="V30" s="15"/>
      <c r="W30" s="95"/>
    </row>
    <row r="31" spans="1:23" ht="17.25" customHeight="1" x14ac:dyDescent="0.2">
      <c r="A31" s="54" t="s">
        <v>30</v>
      </c>
      <c r="B31" s="15" t="s">
        <v>198</v>
      </c>
      <c r="C31" s="15"/>
      <c r="D31" s="15"/>
      <c r="E31" s="15" t="s">
        <v>15</v>
      </c>
      <c r="F31" s="15"/>
      <c r="G31" s="15" t="s">
        <v>176</v>
      </c>
      <c r="H31" s="75"/>
      <c r="I31" s="65" t="s">
        <v>110</v>
      </c>
      <c r="J31" s="15"/>
      <c r="K31" s="15" t="s">
        <v>31</v>
      </c>
      <c r="L31" s="15"/>
      <c r="M31" s="44"/>
      <c r="N31" s="24" t="s">
        <v>134</v>
      </c>
      <c r="O31" s="15"/>
      <c r="P31" s="15" t="s">
        <v>135</v>
      </c>
      <c r="Q31" s="15"/>
      <c r="R31" s="44"/>
      <c r="S31" s="93" t="s">
        <v>243</v>
      </c>
      <c r="T31" s="15"/>
      <c r="U31" s="15" t="s">
        <v>244</v>
      </c>
      <c r="V31" s="15"/>
      <c r="W31" s="95"/>
    </row>
    <row r="32" spans="1:23" ht="17.25" customHeight="1" x14ac:dyDescent="0.2">
      <c r="A32" s="54" t="s">
        <v>13</v>
      </c>
      <c r="B32" s="15" t="s">
        <v>199</v>
      </c>
      <c r="C32" s="15"/>
      <c r="D32" s="15" t="s">
        <v>105</v>
      </c>
      <c r="E32" s="15" t="s">
        <v>15</v>
      </c>
      <c r="F32" s="15"/>
      <c r="G32" s="15" t="s">
        <v>178</v>
      </c>
      <c r="H32" s="75"/>
      <c r="I32" s="65" t="s">
        <v>111</v>
      </c>
      <c r="J32" s="15" t="s">
        <v>106</v>
      </c>
      <c r="K32" s="15"/>
      <c r="L32" s="15"/>
      <c r="M32" s="44"/>
      <c r="N32" s="24" t="s">
        <v>140</v>
      </c>
      <c r="O32" s="15" t="s">
        <v>141</v>
      </c>
      <c r="P32" s="15"/>
      <c r="Q32" s="15"/>
      <c r="R32" s="44"/>
      <c r="S32" s="93" t="s">
        <v>245</v>
      </c>
      <c r="T32" s="15" t="s">
        <v>246</v>
      </c>
      <c r="U32" s="15"/>
      <c r="V32" s="15"/>
      <c r="W32" s="95"/>
    </row>
    <row r="33" spans="1:23" ht="17.25" customHeight="1" x14ac:dyDescent="0.2">
      <c r="A33" s="74" t="s">
        <v>17</v>
      </c>
      <c r="B33" s="16"/>
      <c r="C33" s="16"/>
      <c r="D33" s="16"/>
      <c r="E33" s="16"/>
      <c r="F33" s="16"/>
      <c r="G33" s="16"/>
      <c r="H33" s="44"/>
      <c r="I33" s="65"/>
      <c r="J33" s="16"/>
      <c r="K33" s="16"/>
      <c r="L33" s="16"/>
      <c r="M33" s="44"/>
      <c r="N33" s="24"/>
      <c r="O33" s="16"/>
      <c r="P33" s="16"/>
      <c r="Q33" s="16"/>
      <c r="R33" s="44"/>
      <c r="S33" s="93"/>
      <c r="T33" s="91"/>
      <c r="U33" s="91"/>
      <c r="V33" s="91"/>
      <c r="W33" s="95"/>
    </row>
    <row r="34" spans="1:23" ht="17.25" customHeight="1" x14ac:dyDescent="0.2">
      <c r="A34" s="32"/>
      <c r="H34" s="33"/>
      <c r="I34" s="45"/>
      <c r="M34" s="33"/>
      <c r="N34" s="32"/>
      <c r="R34" s="33"/>
      <c r="S34" s="32"/>
      <c r="W34" s="33"/>
    </row>
    <row r="35" spans="1:23" ht="17.25" customHeight="1" x14ac:dyDescent="0.2">
      <c r="A35" s="76" t="s">
        <v>12</v>
      </c>
      <c r="B35" s="13" t="s">
        <v>37</v>
      </c>
      <c r="C35" s="13"/>
      <c r="D35" s="13"/>
      <c r="E35" s="13"/>
      <c r="F35" s="21" t="s">
        <v>191</v>
      </c>
      <c r="G35" s="13"/>
      <c r="H35" s="77"/>
      <c r="I35" s="46" t="s">
        <v>38</v>
      </c>
      <c r="J35" s="13"/>
      <c r="K35" s="13"/>
      <c r="L35" s="13"/>
      <c r="M35" s="47"/>
      <c r="N35" s="46" t="s">
        <v>157</v>
      </c>
      <c r="O35" s="13"/>
      <c r="P35" s="13"/>
      <c r="Q35" s="13"/>
      <c r="R35" s="47"/>
      <c r="S35" s="46" t="s">
        <v>247</v>
      </c>
      <c r="T35" s="13"/>
      <c r="U35" s="13"/>
      <c r="V35" s="13"/>
      <c r="W35" s="47"/>
    </row>
    <row r="36" spans="1:23" ht="17.25" customHeight="1" x14ac:dyDescent="0.2">
      <c r="A36" s="49" t="s">
        <v>19</v>
      </c>
      <c r="B36" s="13" t="s">
        <v>39</v>
      </c>
      <c r="C36" s="13"/>
      <c r="D36" s="13"/>
      <c r="E36" s="21" t="s">
        <v>15</v>
      </c>
      <c r="F36" s="13"/>
      <c r="G36" s="13"/>
      <c r="H36" s="77"/>
      <c r="I36" s="48" t="s">
        <v>113</v>
      </c>
      <c r="J36" s="13"/>
      <c r="K36" s="13"/>
      <c r="L36" s="13"/>
      <c r="M36" s="47"/>
      <c r="N36" s="48" t="s">
        <v>158</v>
      </c>
      <c r="O36" s="13"/>
      <c r="P36" s="13"/>
      <c r="Q36" s="13"/>
      <c r="R36" s="47"/>
      <c r="S36" s="48" t="s">
        <v>250</v>
      </c>
      <c r="T36" s="13"/>
      <c r="U36" s="13"/>
      <c r="V36" s="13"/>
      <c r="W36" s="47"/>
    </row>
    <row r="37" spans="1:23" ht="17.25" customHeight="1" x14ac:dyDescent="0.2">
      <c r="A37" s="49" t="s">
        <v>13</v>
      </c>
      <c r="B37" s="13" t="s">
        <v>40</v>
      </c>
      <c r="C37" s="13"/>
      <c r="D37" s="21" t="s">
        <v>14</v>
      </c>
      <c r="E37" s="21" t="s">
        <v>15</v>
      </c>
      <c r="F37" s="13"/>
      <c r="G37" s="20" t="s">
        <v>208</v>
      </c>
      <c r="H37" s="77"/>
      <c r="I37" s="48" t="s">
        <v>114</v>
      </c>
      <c r="J37" s="21" t="s">
        <v>55</v>
      </c>
      <c r="K37" s="13"/>
      <c r="L37" s="13"/>
      <c r="M37" s="47"/>
      <c r="N37" s="48" t="s">
        <v>159</v>
      </c>
      <c r="O37" s="21" t="s">
        <v>155</v>
      </c>
      <c r="P37" s="13"/>
      <c r="Q37" s="13"/>
      <c r="R37" s="47"/>
      <c r="S37" s="48" t="s">
        <v>248</v>
      </c>
      <c r="T37" s="21" t="s">
        <v>257</v>
      </c>
      <c r="U37" s="13"/>
      <c r="V37" s="13"/>
      <c r="W37" s="47"/>
    </row>
    <row r="38" spans="1:23" ht="17.25" customHeight="1" x14ac:dyDescent="0.2">
      <c r="A38" s="49" t="s">
        <v>13</v>
      </c>
      <c r="B38" s="20" t="s">
        <v>41</v>
      </c>
      <c r="C38" s="20"/>
      <c r="D38" s="21" t="s">
        <v>14</v>
      </c>
      <c r="E38" s="21" t="s">
        <v>15</v>
      </c>
      <c r="F38" s="13"/>
      <c r="G38" s="20" t="s">
        <v>208</v>
      </c>
      <c r="H38" s="77"/>
      <c r="I38" s="48" t="s">
        <v>115</v>
      </c>
      <c r="J38" s="21" t="s">
        <v>55</v>
      </c>
      <c r="K38" s="13"/>
      <c r="L38" s="13"/>
      <c r="M38" s="47"/>
      <c r="N38" s="48" t="s">
        <v>160</v>
      </c>
      <c r="O38" s="21" t="s">
        <v>155</v>
      </c>
      <c r="P38" s="13"/>
      <c r="Q38" s="13"/>
      <c r="R38" s="47"/>
      <c r="S38" s="48" t="s">
        <v>249</v>
      </c>
      <c r="T38" s="21" t="s">
        <v>257</v>
      </c>
      <c r="U38" s="13"/>
      <c r="V38" s="13"/>
      <c r="W38" s="47"/>
    </row>
    <row r="39" spans="1:23" ht="17.25" customHeight="1" x14ac:dyDescent="0.2">
      <c r="A39" s="49" t="s">
        <v>19</v>
      </c>
      <c r="B39" s="13" t="s">
        <v>42</v>
      </c>
      <c r="C39" s="13"/>
      <c r="D39" s="13"/>
      <c r="E39" s="21" t="s">
        <v>15</v>
      </c>
      <c r="F39" s="13"/>
      <c r="G39" s="13"/>
      <c r="H39" s="77"/>
      <c r="I39" s="48" t="s">
        <v>117</v>
      </c>
      <c r="J39" s="13"/>
      <c r="K39" s="13"/>
      <c r="L39" s="13"/>
      <c r="M39" s="47"/>
      <c r="N39" s="48" t="s">
        <v>161</v>
      </c>
      <c r="O39" s="13"/>
      <c r="P39" s="13"/>
      <c r="Q39" s="13"/>
      <c r="R39" s="47"/>
      <c r="S39" s="48" t="s">
        <v>251</v>
      </c>
      <c r="T39" s="13"/>
      <c r="U39" s="13"/>
      <c r="V39" s="13"/>
      <c r="W39" s="47"/>
    </row>
    <row r="40" spans="1:23" ht="17.25" customHeight="1" x14ac:dyDescent="0.2">
      <c r="A40" s="49" t="s">
        <v>19</v>
      </c>
      <c r="B40" s="13" t="s">
        <v>43</v>
      </c>
      <c r="C40" s="13"/>
      <c r="D40" s="13"/>
      <c r="E40" s="21" t="s">
        <v>15</v>
      </c>
      <c r="F40" s="13"/>
      <c r="G40" s="13"/>
      <c r="H40" s="77"/>
      <c r="I40" s="48" t="s">
        <v>119</v>
      </c>
      <c r="J40" s="13"/>
      <c r="K40" s="13"/>
      <c r="L40" s="13"/>
      <c r="M40" s="47"/>
      <c r="N40" s="48" t="s">
        <v>162</v>
      </c>
      <c r="O40" s="13"/>
      <c r="P40" s="13"/>
      <c r="Q40" s="13"/>
      <c r="R40" s="47"/>
      <c r="S40" s="48" t="s">
        <v>252</v>
      </c>
      <c r="T40" s="13"/>
      <c r="U40" s="13"/>
      <c r="V40" s="13"/>
      <c r="W40" s="47"/>
    </row>
    <row r="41" spans="1:23" ht="17.25" customHeight="1" x14ac:dyDescent="0.2">
      <c r="A41" s="49" t="s">
        <v>12</v>
      </c>
      <c r="B41" s="13" t="s">
        <v>211</v>
      </c>
      <c r="C41" s="13"/>
      <c r="D41" s="13"/>
      <c r="E41" s="21"/>
      <c r="F41" s="13"/>
      <c r="G41" s="13"/>
      <c r="H41" s="77" t="s">
        <v>32</v>
      </c>
      <c r="I41" s="46" t="s">
        <v>212</v>
      </c>
      <c r="J41" s="13"/>
      <c r="K41" s="13"/>
      <c r="L41" s="13"/>
      <c r="M41" s="47"/>
      <c r="N41" s="46" t="s">
        <v>213</v>
      </c>
      <c r="O41" s="13"/>
      <c r="P41" s="13"/>
      <c r="Q41" s="13"/>
      <c r="R41" s="47"/>
      <c r="S41" s="46" t="s">
        <v>253</v>
      </c>
      <c r="T41" s="13"/>
      <c r="U41" s="13"/>
      <c r="V41" s="13"/>
      <c r="W41" s="47"/>
    </row>
    <row r="42" spans="1:23" ht="17.25" customHeight="1" x14ac:dyDescent="0.2">
      <c r="A42" s="49" t="s">
        <v>36</v>
      </c>
      <c r="B42" s="13" t="s">
        <v>47</v>
      </c>
      <c r="C42" s="13"/>
      <c r="D42" s="21" t="s">
        <v>165</v>
      </c>
      <c r="E42" s="20" t="s">
        <v>15</v>
      </c>
      <c r="F42" s="13"/>
      <c r="G42" s="13"/>
      <c r="H42" s="77"/>
      <c r="I42" s="89" t="s">
        <v>118</v>
      </c>
      <c r="J42" s="20" t="s">
        <v>52</v>
      </c>
      <c r="K42" s="20" t="s">
        <v>167</v>
      </c>
      <c r="L42" s="13"/>
      <c r="M42" s="47"/>
      <c r="N42" s="48" t="s">
        <v>223</v>
      </c>
      <c r="O42" s="20" t="s">
        <v>288</v>
      </c>
      <c r="P42" s="20" t="s">
        <v>169</v>
      </c>
      <c r="Q42" s="13"/>
      <c r="R42" s="47"/>
      <c r="S42" s="48" t="s">
        <v>254</v>
      </c>
      <c r="T42" s="20" t="s">
        <v>287</v>
      </c>
      <c r="U42" s="20" t="s">
        <v>261</v>
      </c>
      <c r="V42" s="13"/>
      <c r="W42" s="47"/>
    </row>
    <row r="43" spans="1:23" ht="17.25" customHeight="1" x14ac:dyDescent="0.2">
      <c r="A43" s="49" t="s">
        <v>36</v>
      </c>
      <c r="B43" s="13" t="s">
        <v>46</v>
      </c>
      <c r="C43" s="13"/>
      <c r="D43" s="21" t="s">
        <v>166</v>
      </c>
      <c r="E43" s="20" t="s">
        <v>15</v>
      </c>
      <c r="F43" s="13"/>
      <c r="G43" s="13"/>
      <c r="H43" s="77"/>
      <c r="I43" s="89" t="s">
        <v>120</v>
      </c>
      <c r="J43" s="20" t="s">
        <v>53</v>
      </c>
      <c r="K43" s="20" t="s">
        <v>167</v>
      </c>
      <c r="L43" s="13"/>
      <c r="M43" s="47"/>
      <c r="N43" s="48" t="s">
        <v>224</v>
      </c>
      <c r="O43" s="20" t="s">
        <v>163</v>
      </c>
      <c r="P43" s="20" t="s">
        <v>169</v>
      </c>
      <c r="Q43" s="13"/>
      <c r="R43" s="47"/>
      <c r="S43" s="48" t="s">
        <v>255</v>
      </c>
      <c r="T43" s="20" t="s">
        <v>258</v>
      </c>
      <c r="U43" s="20" t="s">
        <v>261</v>
      </c>
      <c r="V43" s="13"/>
      <c r="W43" s="47"/>
    </row>
    <row r="44" spans="1:23" ht="17.25" customHeight="1" x14ac:dyDescent="0.2">
      <c r="A44" s="49" t="s">
        <v>36</v>
      </c>
      <c r="B44" s="13" t="s">
        <v>48</v>
      </c>
      <c r="C44" s="13"/>
      <c r="D44" s="21" t="s">
        <v>164</v>
      </c>
      <c r="E44" s="20" t="s">
        <v>15</v>
      </c>
      <c r="F44" s="21" t="s">
        <v>54</v>
      </c>
      <c r="G44" s="13"/>
      <c r="H44" s="77"/>
      <c r="I44" s="89" t="s">
        <v>116</v>
      </c>
      <c r="J44" s="20" t="s">
        <v>51</v>
      </c>
      <c r="K44" s="20" t="s">
        <v>167</v>
      </c>
      <c r="L44" s="13"/>
      <c r="M44" s="47"/>
      <c r="N44" s="48" t="s">
        <v>222</v>
      </c>
      <c r="O44" s="20" t="s">
        <v>260</v>
      </c>
      <c r="P44" s="20" t="s">
        <v>169</v>
      </c>
      <c r="Q44" s="13"/>
      <c r="R44" s="47"/>
      <c r="S44" s="48" t="s">
        <v>256</v>
      </c>
      <c r="T44" s="20" t="s">
        <v>259</v>
      </c>
      <c r="U44" s="20" t="s">
        <v>261</v>
      </c>
      <c r="V44" s="13"/>
      <c r="W44" s="47"/>
    </row>
    <row r="45" spans="1:23" ht="17.25" customHeight="1" x14ac:dyDescent="0.2">
      <c r="A45" s="49" t="s">
        <v>17</v>
      </c>
      <c r="B45" s="13" t="s">
        <v>211</v>
      </c>
      <c r="C45" s="13"/>
      <c r="D45" s="21"/>
      <c r="E45" s="20"/>
      <c r="F45" s="13"/>
      <c r="G45" s="13"/>
      <c r="H45" s="77"/>
      <c r="I45" s="48"/>
      <c r="J45" s="20"/>
      <c r="K45" s="20"/>
      <c r="L45" s="13"/>
      <c r="M45" s="47"/>
      <c r="N45" s="48"/>
      <c r="O45" s="20"/>
      <c r="P45" s="20"/>
      <c r="Q45" s="13"/>
      <c r="R45" s="47"/>
      <c r="S45" s="48"/>
      <c r="T45" s="20"/>
      <c r="U45" s="20"/>
      <c r="V45" s="13"/>
      <c r="W45" s="47"/>
    </row>
    <row r="46" spans="1:23" ht="17.25" customHeight="1" x14ac:dyDescent="0.2">
      <c r="A46" s="76" t="s">
        <v>17</v>
      </c>
      <c r="B46" s="13"/>
      <c r="C46" s="13"/>
      <c r="D46" s="13"/>
      <c r="E46" s="13"/>
      <c r="F46" s="13"/>
      <c r="G46" s="13"/>
      <c r="H46" s="77"/>
      <c r="I46" s="48"/>
      <c r="J46" s="13"/>
      <c r="K46" s="13"/>
      <c r="L46" s="13"/>
      <c r="M46" s="47"/>
      <c r="N46" s="49"/>
      <c r="O46" s="13"/>
      <c r="P46" s="13"/>
      <c r="Q46" s="13"/>
      <c r="R46" s="47"/>
      <c r="S46" s="49"/>
      <c r="T46" s="13"/>
      <c r="U46" s="13"/>
      <c r="V46" s="13"/>
      <c r="W46" s="47"/>
    </row>
  </sheetData>
  <conditionalFormatting sqref="N11:Q11 A12:R20 A47:XFD1048576 A1:R10 A23:R46 X23:XFD46 X1:XFD20">
    <cfRule type="cellIs" dxfId="15" priority="77" operator="equal">
      <formula>"begin group"</formula>
    </cfRule>
    <cfRule type="cellIs" dxfId="14" priority="78" operator="equal">
      <formula>"end group"</formula>
    </cfRule>
  </conditionalFormatting>
  <conditionalFormatting sqref="A11:M11">
    <cfRule type="cellIs" dxfId="13" priority="53" operator="equal">
      <formula>"begin group"</formula>
    </cfRule>
    <cfRule type="cellIs" dxfId="12" priority="54" operator="equal">
      <formula>"end group"</formula>
    </cfRule>
  </conditionalFormatting>
  <conditionalFormatting sqref="R11">
    <cfRule type="cellIs" dxfId="11" priority="39" operator="equal">
      <formula>"begin group"</formula>
    </cfRule>
    <cfRule type="cellIs" dxfId="10" priority="40" operator="equal">
      <formula>"end group"</formula>
    </cfRule>
  </conditionalFormatting>
  <conditionalFormatting sqref="X21:XFD22 A21:H22">
    <cfRule type="cellIs" dxfId="9" priority="11" operator="equal">
      <formula>"begin group"</formula>
    </cfRule>
    <cfRule type="cellIs" dxfId="8" priority="12" operator="equal">
      <formula>"end group"</formula>
    </cfRule>
  </conditionalFormatting>
  <conditionalFormatting sqref="S1:W1">
    <cfRule type="cellIs" dxfId="7" priority="9" operator="equal">
      <formula>"begin group"</formula>
    </cfRule>
    <cfRule type="cellIs" dxfId="6" priority="10" operator="equal">
      <formula>"end group"</formula>
    </cfRule>
  </conditionalFormatting>
  <conditionalFormatting sqref="S11:V11 S12:W20 S2:W10 S23:W46">
    <cfRule type="cellIs" dxfId="5" priority="7" operator="equal">
      <formula>"begin group"</formula>
    </cfRule>
    <cfRule type="cellIs" dxfId="4" priority="8" operator="equal">
      <formula>"end group"</formula>
    </cfRule>
  </conditionalFormatting>
  <conditionalFormatting sqref="W11">
    <cfRule type="cellIs" dxfId="3" priority="5" operator="equal">
      <formula>"begin group"</formula>
    </cfRule>
    <cfRule type="cellIs" dxfId="2" priority="6" operator="equal">
      <formula>"end group"</formula>
    </cfRule>
  </conditionalFormatting>
  <conditionalFormatting sqref="I21:W22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0"/>
  <sheetViews>
    <sheetView tabSelected="1" workbookViewId="0">
      <pane ySplit="1" topLeftCell="A2" activePane="bottomLeft" state="frozen"/>
      <selection pane="bottomLeft"/>
    </sheetView>
  </sheetViews>
  <sheetFormatPr defaultColWidth="17.42578125" defaultRowHeight="15" customHeight="1" x14ac:dyDescent="0.2"/>
  <cols>
    <col min="1" max="1" width="18.42578125" customWidth="1"/>
    <col min="2" max="2" width="20.140625" style="5" bestFit="1" customWidth="1"/>
    <col min="3" max="5" width="36.85546875" customWidth="1"/>
  </cols>
  <sheetData>
    <row r="1" spans="1:5" ht="19.5" customHeight="1" x14ac:dyDescent="0.2">
      <c r="A1" s="80" t="s">
        <v>20</v>
      </c>
      <c r="B1" s="79" t="s">
        <v>1</v>
      </c>
      <c r="C1" s="80" t="s">
        <v>45</v>
      </c>
      <c r="D1" s="80" t="s">
        <v>128</v>
      </c>
      <c r="E1" s="80" t="s">
        <v>282</v>
      </c>
    </row>
    <row r="2" spans="1:5" x14ac:dyDescent="0.2">
      <c r="A2" s="2"/>
      <c r="B2" s="3"/>
      <c r="C2" s="2"/>
      <c r="D2" s="2"/>
      <c r="E2" s="2"/>
    </row>
    <row r="3" spans="1:5" ht="19.5" customHeight="1" x14ac:dyDescent="0.2">
      <c r="A3" s="2" t="s">
        <v>24</v>
      </c>
      <c r="B3" s="5">
        <v>1</v>
      </c>
      <c r="C3" s="2" t="s">
        <v>25</v>
      </c>
      <c r="D3" s="2" t="s">
        <v>136</v>
      </c>
      <c r="E3" s="23" t="s">
        <v>266</v>
      </c>
    </row>
    <row r="4" spans="1:5" ht="15.75" customHeight="1" x14ac:dyDescent="0.2">
      <c r="A4" s="2" t="s">
        <v>24</v>
      </c>
      <c r="B4" s="5">
        <v>2</v>
      </c>
      <c r="C4" s="2" t="s">
        <v>26</v>
      </c>
      <c r="D4" s="2" t="s">
        <v>137</v>
      </c>
      <c r="E4" s="23" t="s">
        <v>267</v>
      </c>
    </row>
    <row r="5" spans="1:5" ht="15.75" customHeight="1" x14ac:dyDescent="0.2">
      <c r="A5" s="23"/>
      <c r="C5" s="23"/>
      <c r="D5" s="23"/>
      <c r="E5" s="23"/>
    </row>
    <row r="6" spans="1:5" ht="15.75" customHeight="1" x14ac:dyDescent="0.2">
      <c r="A6" s="2" t="s">
        <v>27</v>
      </c>
      <c r="B6" s="5">
        <v>1</v>
      </c>
      <c r="C6" s="2" t="s">
        <v>28</v>
      </c>
      <c r="D6" s="2" t="s">
        <v>138</v>
      </c>
      <c r="E6" s="23" t="s">
        <v>268</v>
      </c>
    </row>
    <row r="7" spans="1:5" ht="15.75" customHeight="1" x14ac:dyDescent="0.2">
      <c r="A7" s="2" t="s">
        <v>27</v>
      </c>
      <c r="B7" s="5">
        <v>2</v>
      </c>
      <c r="C7" s="2" t="s">
        <v>29</v>
      </c>
      <c r="D7" s="2" t="s">
        <v>139</v>
      </c>
      <c r="E7" s="23" t="s">
        <v>269</v>
      </c>
    </row>
    <row r="9" spans="1:5" ht="15" customHeight="1" x14ac:dyDescent="0.2">
      <c r="A9" s="5" t="s">
        <v>58</v>
      </c>
      <c r="B9" s="90">
        <v>1</v>
      </c>
      <c r="C9" s="7" t="s">
        <v>60</v>
      </c>
      <c r="D9" s="7" t="s">
        <v>60</v>
      </c>
      <c r="E9" s="92" t="s">
        <v>60</v>
      </c>
    </row>
    <row r="10" spans="1:5" ht="15" customHeight="1" x14ac:dyDescent="0.2">
      <c r="A10" s="5" t="s">
        <v>58</v>
      </c>
      <c r="B10" s="90">
        <v>2</v>
      </c>
      <c r="C10" s="7" t="s">
        <v>61</v>
      </c>
      <c r="D10" s="7" t="s">
        <v>61</v>
      </c>
      <c r="E10" s="92" t="s">
        <v>61</v>
      </c>
    </row>
    <row r="11" spans="1:5" ht="15" customHeight="1" x14ac:dyDescent="0.2">
      <c r="A11" s="5" t="s">
        <v>58</v>
      </c>
      <c r="B11" s="90">
        <v>3</v>
      </c>
      <c r="C11" s="7" t="s">
        <v>62</v>
      </c>
      <c r="D11" s="7" t="s">
        <v>62</v>
      </c>
      <c r="E11" s="92" t="s">
        <v>62</v>
      </c>
    </row>
    <row r="12" spans="1:5" ht="15" customHeight="1" x14ac:dyDescent="0.2">
      <c r="A12" s="5" t="s">
        <v>58</v>
      </c>
      <c r="B12" s="90">
        <v>4</v>
      </c>
      <c r="C12" s="7" t="s">
        <v>63</v>
      </c>
      <c r="D12" s="7" t="s">
        <v>63</v>
      </c>
      <c r="E12" s="92" t="s">
        <v>63</v>
      </c>
    </row>
    <row r="13" spans="1:5" ht="15" customHeight="1" x14ac:dyDescent="0.2">
      <c r="A13" s="5" t="s">
        <v>58</v>
      </c>
      <c r="B13" s="90">
        <v>5</v>
      </c>
      <c r="C13" s="7" t="s">
        <v>64</v>
      </c>
      <c r="D13" s="7" t="s">
        <v>64</v>
      </c>
      <c r="E13" s="92" t="s">
        <v>64</v>
      </c>
    </row>
    <row r="14" spans="1:5" ht="15" customHeight="1" x14ac:dyDescent="0.2">
      <c r="A14" s="5" t="s">
        <v>58</v>
      </c>
      <c r="B14" s="90">
        <v>6</v>
      </c>
      <c r="C14" s="7" t="s">
        <v>65</v>
      </c>
      <c r="D14" s="7" t="s">
        <v>65</v>
      </c>
      <c r="E14" s="92" t="s">
        <v>65</v>
      </c>
    </row>
    <row r="15" spans="1:5" ht="15" customHeight="1" x14ac:dyDescent="0.2">
      <c r="A15" s="5" t="s">
        <v>58</v>
      </c>
      <c r="B15" s="90">
        <v>7</v>
      </c>
      <c r="C15" s="7" t="s">
        <v>66</v>
      </c>
      <c r="D15" s="7" t="s">
        <v>66</v>
      </c>
      <c r="E15" s="92" t="s">
        <v>66</v>
      </c>
    </row>
    <row r="16" spans="1:5" ht="15" customHeight="1" x14ac:dyDescent="0.2">
      <c r="A16" s="5" t="s">
        <v>58</v>
      </c>
      <c r="B16" s="90">
        <v>8</v>
      </c>
      <c r="C16" s="7" t="s">
        <v>67</v>
      </c>
      <c r="D16" s="7" t="s">
        <v>67</v>
      </c>
      <c r="E16" s="92" t="s">
        <v>67</v>
      </c>
    </row>
    <row r="17" spans="1:5" ht="15" customHeight="1" x14ac:dyDescent="0.2">
      <c r="A17" s="5" t="s">
        <v>58</v>
      </c>
      <c r="B17" s="90">
        <v>9</v>
      </c>
      <c r="C17" s="7" t="s">
        <v>68</v>
      </c>
      <c r="D17" s="7" t="s">
        <v>68</v>
      </c>
      <c r="E17" s="92" t="s">
        <v>68</v>
      </c>
    </row>
    <row r="18" spans="1:5" ht="15" customHeight="1" x14ac:dyDescent="0.2">
      <c r="A18" s="5" t="s">
        <v>58</v>
      </c>
      <c r="B18" s="90">
        <v>10</v>
      </c>
      <c r="C18" s="7" t="s">
        <v>69</v>
      </c>
      <c r="D18" s="7" t="s">
        <v>69</v>
      </c>
      <c r="E18" s="92" t="s">
        <v>69</v>
      </c>
    </row>
    <row r="19" spans="1:5" ht="15" customHeight="1" x14ac:dyDescent="0.2">
      <c r="A19" s="5" t="s">
        <v>58</v>
      </c>
      <c r="B19" s="90">
        <v>11</v>
      </c>
      <c r="C19" s="7" t="s">
        <v>70</v>
      </c>
      <c r="D19" s="7" t="s">
        <v>70</v>
      </c>
      <c r="E19" s="92" t="s">
        <v>70</v>
      </c>
    </row>
    <row r="20" spans="1:5" ht="15" customHeight="1" x14ac:dyDescent="0.2">
      <c r="A20" s="5" t="s">
        <v>58</v>
      </c>
      <c r="B20" s="90">
        <v>12</v>
      </c>
      <c r="C20" s="7" t="s">
        <v>71</v>
      </c>
      <c r="D20" s="7" t="s">
        <v>71</v>
      </c>
      <c r="E20" s="92" t="s">
        <v>71</v>
      </c>
    </row>
    <row r="21" spans="1:5" ht="15" customHeight="1" x14ac:dyDescent="0.2">
      <c r="A21" s="5" t="s">
        <v>58</v>
      </c>
      <c r="B21" s="90">
        <v>13</v>
      </c>
      <c r="C21" s="7" t="s">
        <v>72</v>
      </c>
      <c r="D21" s="7" t="s">
        <v>72</v>
      </c>
      <c r="E21" s="92" t="s">
        <v>72</v>
      </c>
    </row>
    <row r="22" spans="1:5" ht="15" customHeight="1" x14ac:dyDescent="0.2">
      <c r="A22" s="5" t="s">
        <v>58</v>
      </c>
      <c r="B22" s="90">
        <v>14</v>
      </c>
      <c r="C22" s="7" t="s">
        <v>73</v>
      </c>
      <c r="D22" s="7" t="s">
        <v>73</v>
      </c>
      <c r="E22" s="92" t="s">
        <v>73</v>
      </c>
    </row>
    <row r="23" spans="1:5" ht="15" customHeight="1" x14ac:dyDescent="0.2">
      <c r="A23" s="5" t="s">
        <v>58</v>
      </c>
      <c r="B23" s="90">
        <v>15</v>
      </c>
      <c r="C23" s="7" t="s">
        <v>74</v>
      </c>
      <c r="D23" s="7" t="s">
        <v>74</v>
      </c>
      <c r="E23" s="92" t="s">
        <v>74</v>
      </c>
    </row>
    <row r="24" spans="1:5" ht="15" customHeight="1" x14ac:dyDescent="0.2">
      <c r="A24" s="5" t="s">
        <v>58</v>
      </c>
      <c r="B24" s="90">
        <v>16</v>
      </c>
      <c r="C24" s="7" t="s">
        <v>75</v>
      </c>
      <c r="D24" s="7" t="s">
        <v>75</v>
      </c>
      <c r="E24" s="92" t="s">
        <v>75</v>
      </c>
    </row>
    <row r="25" spans="1:5" ht="15" customHeight="1" x14ac:dyDescent="0.2">
      <c r="A25" s="5" t="s">
        <v>58</v>
      </c>
      <c r="B25" s="90">
        <v>17</v>
      </c>
      <c r="C25" s="7" t="s">
        <v>76</v>
      </c>
      <c r="D25" s="7" t="s">
        <v>76</v>
      </c>
      <c r="E25" s="92" t="s">
        <v>76</v>
      </c>
    </row>
    <row r="26" spans="1:5" ht="15" customHeight="1" x14ac:dyDescent="0.2">
      <c r="A26" s="5" t="s">
        <v>58</v>
      </c>
      <c r="B26" s="90">
        <v>18</v>
      </c>
      <c r="C26" s="7" t="s">
        <v>77</v>
      </c>
      <c r="D26" s="7" t="s">
        <v>77</v>
      </c>
      <c r="E26" s="92" t="s">
        <v>77</v>
      </c>
    </row>
    <row r="27" spans="1:5" ht="15" customHeight="1" x14ac:dyDescent="0.2">
      <c r="A27" s="5" t="s">
        <v>58</v>
      </c>
      <c r="B27" s="90">
        <v>19</v>
      </c>
      <c r="C27" s="7" t="s">
        <v>78</v>
      </c>
      <c r="D27" s="7" t="s">
        <v>78</v>
      </c>
      <c r="E27" s="92" t="s">
        <v>78</v>
      </c>
    </row>
    <row r="28" spans="1:5" ht="15" customHeight="1" x14ac:dyDescent="0.2">
      <c r="A28" s="5" t="s">
        <v>58</v>
      </c>
      <c r="B28" s="90">
        <v>20</v>
      </c>
      <c r="C28" s="7" t="s">
        <v>79</v>
      </c>
      <c r="D28" s="7" t="s">
        <v>79</v>
      </c>
      <c r="E28" s="92" t="s">
        <v>79</v>
      </c>
    </row>
    <row r="29" spans="1:5" ht="15" customHeight="1" x14ac:dyDescent="0.2">
      <c r="A29" s="5" t="s">
        <v>58</v>
      </c>
      <c r="B29" s="90">
        <v>21</v>
      </c>
      <c r="C29" s="7" t="s">
        <v>80</v>
      </c>
      <c r="D29" s="7" t="s">
        <v>80</v>
      </c>
      <c r="E29" s="92" t="s">
        <v>80</v>
      </c>
    </row>
    <row r="30" spans="1:5" ht="15" customHeight="1" x14ac:dyDescent="0.2">
      <c r="A30" s="5" t="s">
        <v>58</v>
      </c>
      <c r="B30" s="90">
        <v>22</v>
      </c>
      <c r="C30" s="7" t="s">
        <v>81</v>
      </c>
      <c r="D30" s="7" t="s">
        <v>81</v>
      </c>
      <c r="E30" s="92" t="s">
        <v>81</v>
      </c>
    </row>
    <row r="31" spans="1:5" ht="15" customHeight="1" x14ac:dyDescent="0.2">
      <c r="A31" s="5" t="s">
        <v>58</v>
      </c>
      <c r="B31" s="90">
        <v>23</v>
      </c>
      <c r="C31" s="7" t="s">
        <v>82</v>
      </c>
      <c r="D31" s="7" t="s">
        <v>82</v>
      </c>
      <c r="E31" s="92" t="s">
        <v>82</v>
      </c>
    </row>
    <row r="32" spans="1:5" ht="15" customHeight="1" x14ac:dyDescent="0.2">
      <c r="A32" s="5" t="s">
        <v>58</v>
      </c>
      <c r="B32" s="90">
        <v>24</v>
      </c>
      <c r="C32" s="7" t="s">
        <v>83</v>
      </c>
      <c r="D32" s="7" t="s">
        <v>83</v>
      </c>
      <c r="E32" s="92" t="s">
        <v>83</v>
      </c>
    </row>
    <row r="33" spans="1:5" ht="15" customHeight="1" x14ac:dyDescent="0.2">
      <c r="A33" s="5" t="s">
        <v>58</v>
      </c>
      <c r="B33" s="90">
        <v>25</v>
      </c>
      <c r="C33" s="7" t="s">
        <v>84</v>
      </c>
      <c r="D33" s="7" t="s">
        <v>84</v>
      </c>
      <c r="E33" s="92" t="s">
        <v>84</v>
      </c>
    </row>
    <row r="34" spans="1:5" ht="15" customHeight="1" x14ac:dyDescent="0.2">
      <c r="A34" s="5" t="s">
        <v>58</v>
      </c>
      <c r="B34" s="90">
        <v>26</v>
      </c>
      <c r="C34" s="7" t="s">
        <v>85</v>
      </c>
      <c r="D34" s="7" t="s">
        <v>85</v>
      </c>
      <c r="E34" s="92" t="s">
        <v>85</v>
      </c>
    </row>
    <row r="35" spans="1:5" ht="15" customHeight="1" x14ac:dyDescent="0.2">
      <c r="A35" s="5" t="s">
        <v>58</v>
      </c>
      <c r="B35" s="90">
        <v>27</v>
      </c>
      <c r="C35" s="7" t="s">
        <v>86</v>
      </c>
      <c r="D35" s="7" t="s">
        <v>86</v>
      </c>
      <c r="E35" s="92" t="s">
        <v>86</v>
      </c>
    </row>
    <row r="36" spans="1:5" ht="15" customHeight="1" x14ac:dyDescent="0.2">
      <c r="A36" s="5" t="s">
        <v>58</v>
      </c>
      <c r="B36" s="90">
        <v>28</v>
      </c>
      <c r="C36" s="7" t="s">
        <v>87</v>
      </c>
      <c r="D36" s="7" t="s">
        <v>87</v>
      </c>
      <c r="E36" s="92" t="s">
        <v>87</v>
      </c>
    </row>
    <row r="37" spans="1:5" ht="15" customHeight="1" x14ac:dyDescent="0.2">
      <c r="A37" s="5" t="s">
        <v>58</v>
      </c>
      <c r="B37" s="90">
        <v>29</v>
      </c>
      <c r="C37" s="7" t="s">
        <v>88</v>
      </c>
      <c r="D37" s="7" t="s">
        <v>88</v>
      </c>
      <c r="E37" s="92" t="s">
        <v>88</v>
      </c>
    </row>
    <row r="38" spans="1:5" ht="15" customHeight="1" x14ac:dyDescent="0.2">
      <c r="A38" s="5" t="s">
        <v>58</v>
      </c>
      <c r="B38" s="90">
        <v>30</v>
      </c>
      <c r="C38" s="7" t="s">
        <v>89</v>
      </c>
      <c r="D38" s="7" t="s">
        <v>89</v>
      </c>
      <c r="E38" s="92" t="s">
        <v>89</v>
      </c>
    </row>
    <row r="39" spans="1:5" ht="15" customHeight="1" x14ac:dyDescent="0.2">
      <c r="A39" s="5" t="s">
        <v>58</v>
      </c>
      <c r="B39" s="90">
        <v>31</v>
      </c>
      <c r="C39" s="7" t="s">
        <v>90</v>
      </c>
      <c r="D39" s="7" t="s">
        <v>90</v>
      </c>
      <c r="E39" s="92" t="s">
        <v>90</v>
      </c>
    </row>
    <row r="40" spans="1:5" ht="15" customHeight="1" x14ac:dyDescent="0.2">
      <c r="A40" s="5" t="s">
        <v>58</v>
      </c>
      <c r="B40" s="90">
        <v>77</v>
      </c>
      <c r="C40" s="7" t="s">
        <v>33</v>
      </c>
      <c r="D40" s="7" t="s">
        <v>142</v>
      </c>
      <c r="E40" s="92" t="s">
        <v>142</v>
      </c>
    </row>
    <row r="41" spans="1:5" ht="15" customHeight="1" x14ac:dyDescent="0.2">
      <c r="C41" s="8"/>
      <c r="D41" s="8"/>
      <c r="E41" s="3"/>
    </row>
    <row r="42" spans="1:5" ht="15" customHeight="1" x14ac:dyDescent="0.2">
      <c r="A42" s="5" t="s">
        <v>59</v>
      </c>
      <c r="B42" s="90">
        <v>1</v>
      </c>
      <c r="C42" s="7" t="s">
        <v>91</v>
      </c>
      <c r="D42" s="7" t="s">
        <v>143</v>
      </c>
      <c r="E42" s="92" t="s">
        <v>270</v>
      </c>
    </row>
    <row r="43" spans="1:5" ht="15" customHeight="1" x14ac:dyDescent="0.2">
      <c r="A43" s="5" t="s">
        <v>59</v>
      </c>
      <c r="B43" s="90">
        <v>2</v>
      </c>
      <c r="C43" s="7" t="s">
        <v>92</v>
      </c>
      <c r="D43" s="7" t="s">
        <v>144</v>
      </c>
      <c r="E43" s="92" t="s">
        <v>271</v>
      </c>
    </row>
    <row r="44" spans="1:5" ht="15" customHeight="1" x14ac:dyDescent="0.2">
      <c r="A44" s="5" t="s">
        <v>59</v>
      </c>
      <c r="B44" s="90">
        <v>3</v>
      </c>
      <c r="C44" s="7" t="s">
        <v>93</v>
      </c>
      <c r="D44" s="7" t="s">
        <v>145</v>
      </c>
      <c r="E44" s="92" t="s">
        <v>272</v>
      </c>
    </row>
    <row r="45" spans="1:5" ht="15" customHeight="1" x14ac:dyDescent="0.2">
      <c r="A45" s="5" t="s">
        <v>59</v>
      </c>
      <c r="B45" s="90">
        <v>4</v>
      </c>
      <c r="C45" s="7" t="s">
        <v>94</v>
      </c>
      <c r="D45" s="7" t="s">
        <v>146</v>
      </c>
      <c r="E45" s="92" t="s">
        <v>273</v>
      </c>
    </row>
    <row r="46" spans="1:5" ht="15" customHeight="1" x14ac:dyDescent="0.2">
      <c r="A46" s="5" t="s">
        <v>59</v>
      </c>
      <c r="B46" s="90">
        <v>5</v>
      </c>
      <c r="C46" s="7" t="s">
        <v>95</v>
      </c>
      <c r="D46" s="7" t="s">
        <v>147</v>
      </c>
      <c r="E46" s="92" t="s">
        <v>274</v>
      </c>
    </row>
    <row r="47" spans="1:5" ht="15" customHeight="1" x14ac:dyDescent="0.2">
      <c r="A47" s="5" t="s">
        <v>59</v>
      </c>
      <c r="B47" s="90">
        <v>6</v>
      </c>
      <c r="C47" s="7" t="s">
        <v>96</v>
      </c>
      <c r="D47" s="7" t="s">
        <v>148</v>
      </c>
      <c r="E47" s="92" t="s">
        <v>275</v>
      </c>
    </row>
    <row r="48" spans="1:5" ht="15" customHeight="1" x14ac:dyDescent="0.2">
      <c r="A48" s="5" t="s">
        <v>59</v>
      </c>
      <c r="B48" s="90">
        <v>7</v>
      </c>
      <c r="C48" s="7" t="s">
        <v>97</v>
      </c>
      <c r="D48" s="7" t="s">
        <v>149</v>
      </c>
      <c r="E48" s="92" t="s">
        <v>276</v>
      </c>
    </row>
    <row r="49" spans="1:5" ht="15" customHeight="1" x14ac:dyDescent="0.2">
      <c r="A49" s="5" t="s">
        <v>59</v>
      </c>
      <c r="B49" s="90">
        <v>8</v>
      </c>
      <c r="C49" s="7" t="s">
        <v>98</v>
      </c>
      <c r="D49" s="7" t="s">
        <v>150</v>
      </c>
      <c r="E49" s="92" t="s">
        <v>277</v>
      </c>
    </row>
    <row r="50" spans="1:5" ht="15" customHeight="1" x14ac:dyDescent="0.2">
      <c r="A50" s="5" t="s">
        <v>59</v>
      </c>
      <c r="B50" s="90">
        <v>9</v>
      </c>
      <c r="C50" s="7" t="s">
        <v>99</v>
      </c>
      <c r="D50" s="7" t="s">
        <v>151</v>
      </c>
      <c r="E50" s="92" t="s">
        <v>278</v>
      </c>
    </row>
    <row r="51" spans="1:5" ht="15" customHeight="1" x14ac:dyDescent="0.2">
      <c r="A51" s="5" t="s">
        <v>59</v>
      </c>
      <c r="B51" s="90">
        <v>10</v>
      </c>
      <c r="C51" s="7" t="s">
        <v>100</v>
      </c>
      <c r="D51" s="7" t="s">
        <v>152</v>
      </c>
      <c r="E51" s="92" t="s">
        <v>279</v>
      </c>
    </row>
    <row r="52" spans="1:5" ht="15" customHeight="1" x14ac:dyDescent="0.2">
      <c r="A52" s="5" t="s">
        <v>59</v>
      </c>
      <c r="B52" s="90">
        <v>11</v>
      </c>
      <c r="C52" s="7" t="s">
        <v>101</v>
      </c>
      <c r="D52" s="7" t="s">
        <v>153</v>
      </c>
      <c r="E52" s="92" t="s">
        <v>280</v>
      </c>
    </row>
    <row r="53" spans="1:5" ht="15" customHeight="1" x14ac:dyDescent="0.2">
      <c r="A53" s="5" t="s">
        <v>59</v>
      </c>
      <c r="B53" s="90">
        <v>12</v>
      </c>
      <c r="C53" s="7" t="s">
        <v>102</v>
      </c>
      <c r="D53" s="7" t="s">
        <v>154</v>
      </c>
      <c r="E53" s="92" t="s">
        <v>281</v>
      </c>
    </row>
    <row r="54" spans="1:5" ht="15" customHeight="1" x14ac:dyDescent="0.2">
      <c r="A54" s="5" t="s">
        <v>59</v>
      </c>
      <c r="B54" s="90">
        <v>77</v>
      </c>
      <c r="C54" s="7" t="s">
        <v>33</v>
      </c>
      <c r="D54" s="7" t="s">
        <v>142</v>
      </c>
      <c r="E54" s="92" t="s">
        <v>142</v>
      </c>
    </row>
    <row r="55" spans="1:5" ht="15" customHeight="1" x14ac:dyDescent="0.2">
      <c r="A55" s="5"/>
      <c r="B55" s="22"/>
      <c r="C55" s="8"/>
      <c r="D55" s="8"/>
      <c r="E55" s="8"/>
    </row>
    <row r="56" spans="1:5" ht="15" customHeight="1" x14ac:dyDescent="0.2">
      <c r="A56" s="9" t="str">
        <f t="shared" ref="A56" si="0">IF(OR(B56="", B56="Formula"),"","time_yyyy")</f>
        <v>time_yyyy</v>
      </c>
      <c r="B56" s="9">
        <v>1949</v>
      </c>
      <c r="C56" s="10">
        <f t="shared" ref="C56" si="1">IF(B56=7777,"Don't know",B56)</f>
        <v>1949</v>
      </c>
      <c r="D56" s="10">
        <f t="shared" ref="D56" si="2">IF(B56=7777,"Не знаю",B56)</f>
        <v>1949</v>
      </c>
      <c r="E56" s="10">
        <f t="shared" ref="E56" si="3">IF(C56=7777,"Не знаю",C56)</f>
        <v>1949</v>
      </c>
    </row>
    <row r="57" spans="1:5" ht="15" customHeight="1" x14ac:dyDescent="0.2">
      <c r="A57" s="9" t="str">
        <f t="shared" ref="A57:A110" ca="1" si="4">IF(OR(B57="", B57="Formula"),"","time_yyyy")</f>
        <v>time_yyyy</v>
      </c>
      <c r="B57" s="9">
        <f ca="1">IF(COUNT(B56:B$111)&gt;([1]survey!G$9-[1]survey!G$8+2),IF(COUNTIF(B56:B$111,7777)=0,7777,"Formula"),B56+1)</f>
        <v>1950</v>
      </c>
      <c r="C57" s="10">
        <f t="shared" ref="C57:C110" ca="1" si="5">IF(B57=7777,"Don't know",B57)</f>
        <v>1950</v>
      </c>
      <c r="D57" s="10">
        <f t="shared" ref="D57:E87" ca="1" si="6">IF(B57=7777,"Не знаю",B57)</f>
        <v>1950</v>
      </c>
      <c r="E57" s="10">
        <f t="shared" ca="1" si="6"/>
        <v>1950</v>
      </c>
    </row>
    <row r="58" spans="1:5" ht="15" customHeight="1" x14ac:dyDescent="0.2">
      <c r="A58" s="9" t="str">
        <f t="shared" ca="1" si="4"/>
        <v>time_yyyy</v>
      </c>
      <c r="B58" s="9">
        <f ca="1">IF(COUNT(B57:B$111)&gt;([1]survey!G$9-[1]survey!G$8+2),IF(COUNTIF(B57:B$111,7777)=0,7777,"Formula"),B57+1)</f>
        <v>1951</v>
      </c>
      <c r="C58" s="10">
        <f t="shared" ca="1" si="5"/>
        <v>1951</v>
      </c>
      <c r="D58" s="10">
        <f t="shared" ca="1" si="6"/>
        <v>1951</v>
      </c>
      <c r="E58" s="10">
        <f t="shared" ca="1" si="6"/>
        <v>1951</v>
      </c>
    </row>
    <row r="59" spans="1:5" ht="15" customHeight="1" x14ac:dyDescent="0.2">
      <c r="A59" s="9" t="str">
        <f t="shared" ca="1" si="4"/>
        <v>time_yyyy</v>
      </c>
      <c r="B59" s="9">
        <f ca="1">IF(COUNT(B58:B$111)&gt;([1]survey!G$9-[1]survey!G$8+2),IF(COUNTIF(B58:B$111,7777)=0,7777,"Formula"),B58+1)</f>
        <v>1952</v>
      </c>
      <c r="C59" s="10">
        <f t="shared" ca="1" si="5"/>
        <v>1952</v>
      </c>
      <c r="D59" s="10">
        <f t="shared" ca="1" si="6"/>
        <v>1952</v>
      </c>
      <c r="E59" s="10">
        <f t="shared" ca="1" si="6"/>
        <v>1952</v>
      </c>
    </row>
    <row r="60" spans="1:5" ht="15" customHeight="1" x14ac:dyDescent="0.2">
      <c r="A60" s="9" t="str">
        <f t="shared" ca="1" si="4"/>
        <v>time_yyyy</v>
      </c>
      <c r="B60" s="9">
        <f ca="1">IF(COUNT(B59:B$111)&gt;([1]survey!G$9-[1]survey!G$8+2),IF(COUNTIF(B59:B$111,7777)=0,7777,"Formula"),B59+1)</f>
        <v>1953</v>
      </c>
      <c r="C60" s="10">
        <f t="shared" ca="1" si="5"/>
        <v>1953</v>
      </c>
      <c r="D60" s="10">
        <f t="shared" ca="1" si="6"/>
        <v>1953</v>
      </c>
      <c r="E60" s="10">
        <f t="shared" ca="1" si="6"/>
        <v>1953</v>
      </c>
    </row>
    <row r="61" spans="1:5" ht="15" customHeight="1" x14ac:dyDescent="0.2">
      <c r="A61" s="9" t="str">
        <f t="shared" ca="1" si="4"/>
        <v>time_yyyy</v>
      </c>
      <c r="B61" s="9">
        <f ca="1">IF(COUNT(B60:B$111)&gt;([1]survey!G$9-[1]survey!G$8+2),IF(COUNTIF(B60:B$111,7777)=0,7777,"Formula"),B60+1)</f>
        <v>1954</v>
      </c>
      <c r="C61" s="10">
        <f t="shared" ca="1" si="5"/>
        <v>1954</v>
      </c>
      <c r="D61" s="10">
        <f t="shared" ca="1" si="6"/>
        <v>1954</v>
      </c>
      <c r="E61" s="10">
        <f t="shared" ca="1" si="6"/>
        <v>1954</v>
      </c>
    </row>
    <row r="62" spans="1:5" ht="15" customHeight="1" x14ac:dyDescent="0.2">
      <c r="A62" s="9" t="str">
        <f t="shared" ca="1" si="4"/>
        <v>time_yyyy</v>
      </c>
      <c r="B62" s="9">
        <f ca="1">IF(COUNT(B61:B$111)&gt;([1]survey!G$9-[1]survey!G$8+2),IF(COUNTIF(B61:B$111,7777)=0,7777,"Formula"),B61+1)</f>
        <v>1955</v>
      </c>
      <c r="C62" s="10">
        <f t="shared" ca="1" si="5"/>
        <v>1955</v>
      </c>
      <c r="D62" s="10">
        <f t="shared" ca="1" si="6"/>
        <v>1955</v>
      </c>
      <c r="E62" s="10">
        <f t="shared" ca="1" si="6"/>
        <v>1955</v>
      </c>
    </row>
    <row r="63" spans="1:5" ht="15" customHeight="1" x14ac:dyDescent="0.2">
      <c r="A63" s="9" t="str">
        <f t="shared" ca="1" si="4"/>
        <v>time_yyyy</v>
      </c>
      <c r="B63" s="9">
        <f ca="1">IF(COUNT(B62:B$111)&gt;([1]survey!G$9-[1]survey!G$8+2),IF(COUNTIF(B62:B$111,7777)=0,7777,"Formula"),B62+1)</f>
        <v>1956</v>
      </c>
      <c r="C63" s="10">
        <f t="shared" ca="1" si="5"/>
        <v>1956</v>
      </c>
      <c r="D63" s="10">
        <f t="shared" ca="1" si="6"/>
        <v>1956</v>
      </c>
      <c r="E63" s="10">
        <f t="shared" ca="1" si="6"/>
        <v>1956</v>
      </c>
    </row>
    <row r="64" spans="1:5" ht="15" customHeight="1" x14ac:dyDescent="0.2">
      <c r="A64" s="9" t="str">
        <f t="shared" ca="1" si="4"/>
        <v>time_yyyy</v>
      </c>
      <c r="B64" s="9">
        <f ca="1">IF(COUNT(B63:B$111)&gt;([1]survey!G$9-[1]survey!G$8+2),IF(COUNTIF(B63:B$111,7777)=0,7777,"Formula"),B63+1)</f>
        <v>1957</v>
      </c>
      <c r="C64" s="10">
        <f t="shared" ca="1" si="5"/>
        <v>1957</v>
      </c>
      <c r="D64" s="10">
        <f t="shared" ca="1" si="6"/>
        <v>1957</v>
      </c>
      <c r="E64" s="10">
        <f t="shared" ca="1" si="6"/>
        <v>1957</v>
      </c>
    </row>
    <row r="65" spans="1:5" ht="15" customHeight="1" x14ac:dyDescent="0.2">
      <c r="A65" s="9" t="str">
        <f t="shared" ca="1" si="4"/>
        <v>time_yyyy</v>
      </c>
      <c r="B65" s="9">
        <f ca="1">IF(COUNT(B64:B$111)&gt;([1]survey!G$9-[1]survey!G$8+2),IF(COUNTIF(B64:B$111,7777)=0,7777,"Formula"),B64+1)</f>
        <v>1958</v>
      </c>
      <c r="C65" s="10">
        <f t="shared" ca="1" si="5"/>
        <v>1958</v>
      </c>
      <c r="D65" s="10">
        <f t="shared" ca="1" si="6"/>
        <v>1958</v>
      </c>
      <c r="E65" s="10">
        <f t="shared" ca="1" si="6"/>
        <v>1958</v>
      </c>
    </row>
    <row r="66" spans="1:5" ht="15" customHeight="1" x14ac:dyDescent="0.2">
      <c r="A66" s="9" t="str">
        <f t="shared" ca="1" si="4"/>
        <v>time_yyyy</v>
      </c>
      <c r="B66" s="9">
        <f ca="1">IF(COUNT(B65:B$111)&gt;([1]survey!G$9-[1]survey!G$8+2),IF(COUNTIF(B65:B$111,7777)=0,7777,"Formula"),B65+1)</f>
        <v>1959</v>
      </c>
      <c r="C66" s="10">
        <f t="shared" ca="1" si="5"/>
        <v>1959</v>
      </c>
      <c r="D66" s="10">
        <f t="shared" ca="1" si="6"/>
        <v>1959</v>
      </c>
      <c r="E66" s="10">
        <f t="shared" ca="1" si="6"/>
        <v>1959</v>
      </c>
    </row>
    <row r="67" spans="1:5" ht="15" customHeight="1" x14ac:dyDescent="0.2">
      <c r="A67" s="9" t="str">
        <f t="shared" ca="1" si="4"/>
        <v>time_yyyy</v>
      </c>
      <c r="B67" s="9">
        <f ca="1">IF(COUNT(B66:B$111)&gt;([1]survey!G$9-[1]survey!G$8+2),IF(COUNTIF(B66:B$111,7777)=0,7777,"Formula"),B66+1)</f>
        <v>1960</v>
      </c>
      <c r="C67" s="10">
        <f t="shared" ca="1" si="5"/>
        <v>1960</v>
      </c>
      <c r="D67" s="10">
        <f t="shared" ca="1" si="6"/>
        <v>1960</v>
      </c>
      <c r="E67" s="10">
        <f t="shared" ca="1" si="6"/>
        <v>1960</v>
      </c>
    </row>
    <row r="68" spans="1:5" ht="15" customHeight="1" x14ac:dyDescent="0.2">
      <c r="A68" s="9" t="str">
        <f t="shared" ca="1" si="4"/>
        <v>time_yyyy</v>
      </c>
      <c r="B68" s="9">
        <f ca="1">IF(COUNT(B67:B$111)&gt;([1]survey!G$9-[1]survey!G$8+2),IF(COUNTIF(B67:B$111,7777)=0,7777,"Formula"),B67+1)</f>
        <v>1961</v>
      </c>
      <c r="C68" s="10">
        <f t="shared" ca="1" si="5"/>
        <v>1961</v>
      </c>
      <c r="D68" s="10">
        <f t="shared" ca="1" si="6"/>
        <v>1961</v>
      </c>
      <c r="E68" s="10">
        <f t="shared" ca="1" si="6"/>
        <v>1961</v>
      </c>
    </row>
    <row r="69" spans="1:5" ht="15" customHeight="1" x14ac:dyDescent="0.2">
      <c r="A69" s="9" t="str">
        <f t="shared" ca="1" si="4"/>
        <v>time_yyyy</v>
      </c>
      <c r="B69" s="9">
        <f ca="1">IF(COUNT(B68:B$111)&gt;([1]survey!G$9-[1]survey!G$8+2),IF(COUNTIF(B68:B$111,7777)=0,7777,"Formula"),B68+1)</f>
        <v>1962</v>
      </c>
      <c r="C69" s="10">
        <f t="shared" ca="1" si="5"/>
        <v>1962</v>
      </c>
      <c r="D69" s="10">
        <f t="shared" ca="1" si="6"/>
        <v>1962</v>
      </c>
      <c r="E69" s="10">
        <f t="shared" ca="1" si="6"/>
        <v>1962</v>
      </c>
    </row>
    <row r="70" spans="1:5" ht="15" customHeight="1" x14ac:dyDescent="0.2">
      <c r="A70" s="9" t="str">
        <f t="shared" ca="1" si="4"/>
        <v>time_yyyy</v>
      </c>
      <c r="B70" s="9">
        <f ca="1">IF(COUNT(B69:B$111)&gt;([1]survey!G$9-[1]survey!G$8+2),IF(COUNTIF(B69:B$111,7777)=0,7777,"Formula"),B69+1)</f>
        <v>1963</v>
      </c>
      <c r="C70" s="10">
        <f t="shared" ca="1" si="5"/>
        <v>1963</v>
      </c>
      <c r="D70" s="10">
        <f t="shared" ca="1" si="6"/>
        <v>1963</v>
      </c>
      <c r="E70" s="10">
        <f t="shared" ca="1" si="6"/>
        <v>1963</v>
      </c>
    </row>
    <row r="71" spans="1:5" ht="15" customHeight="1" x14ac:dyDescent="0.2">
      <c r="A71" s="9" t="str">
        <f t="shared" ca="1" si="4"/>
        <v>time_yyyy</v>
      </c>
      <c r="B71" s="9">
        <f ca="1">IF(COUNT(B70:B$111)&gt;([1]survey!G$9-[1]survey!G$8+2),IF(COUNTIF(B70:B$111,7777)=0,7777,"Formula"),B70+1)</f>
        <v>1964</v>
      </c>
      <c r="C71" s="10">
        <f t="shared" ca="1" si="5"/>
        <v>1964</v>
      </c>
      <c r="D71" s="10">
        <f t="shared" ca="1" si="6"/>
        <v>1964</v>
      </c>
      <c r="E71" s="10">
        <f t="shared" ca="1" si="6"/>
        <v>1964</v>
      </c>
    </row>
    <row r="72" spans="1:5" ht="15" customHeight="1" x14ac:dyDescent="0.2">
      <c r="A72" s="9" t="str">
        <f t="shared" ca="1" si="4"/>
        <v>time_yyyy</v>
      </c>
      <c r="B72" s="9">
        <f ca="1">IF(COUNT(B71:B$111)&gt;([1]survey!G$9-[1]survey!G$8+2),IF(COUNTIF(B71:B$111,7777)=0,7777,"Formula"),B71+1)</f>
        <v>1965</v>
      </c>
      <c r="C72" s="10">
        <f t="shared" ca="1" si="5"/>
        <v>1965</v>
      </c>
      <c r="D72" s="10">
        <f t="shared" ca="1" si="6"/>
        <v>1965</v>
      </c>
      <c r="E72" s="10">
        <f t="shared" ca="1" si="6"/>
        <v>1965</v>
      </c>
    </row>
    <row r="73" spans="1:5" ht="15" customHeight="1" x14ac:dyDescent="0.2">
      <c r="A73" s="9" t="str">
        <f t="shared" ca="1" si="4"/>
        <v>time_yyyy</v>
      </c>
      <c r="B73" s="9">
        <f ca="1">IF(COUNT(B72:B$111)&gt;([1]survey!G$9-[1]survey!G$8+2),IF(COUNTIF(B72:B$111,7777)=0,7777,"Formula"),B72+1)</f>
        <v>1966</v>
      </c>
      <c r="C73" s="10">
        <f t="shared" ca="1" si="5"/>
        <v>1966</v>
      </c>
      <c r="D73" s="10">
        <f t="shared" ca="1" si="6"/>
        <v>1966</v>
      </c>
      <c r="E73" s="10">
        <f t="shared" ca="1" si="6"/>
        <v>1966</v>
      </c>
    </row>
    <row r="74" spans="1:5" ht="15" customHeight="1" x14ac:dyDescent="0.2">
      <c r="A74" s="9" t="str">
        <f t="shared" ca="1" si="4"/>
        <v>time_yyyy</v>
      </c>
      <c r="B74" s="9">
        <f ca="1">IF(COUNT(B73:B$111)&gt;([1]survey!G$9-[1]survey!G$8+2),IF(COUNTIF(B73:B$111,7777)=0,7777,"Formula"),B73+1)</f>
        <v>1967</v>
      </c>
      <c r="C74" s="10">
        <f t="shared" ca="1" si="5"/>
        <v>1967</v>
      </c>
      <c r="D74" s="10">
        <f t="shared" ca="1" si="6"/>
        <v>1967</v>
      </c>
      <c r="E74" s="10">
        <f t="shared" ca="1" si="6"/>
        <v>1967</v>
      </c>
    </row>
    <row r="75" spans="1:5" ht="15" customHeight="1" x14ac:dyDescent="0.2">
      <c r="A75" s="9" t="str">
        <f t="shared" ca="1" si="4"/>
        <v>time_yyyy</v>
      </c>
      <c r="B75" s="9">
        <f ca="1">IF(COUNT(B74:B$111)&gt;([1]survey!G$9-[1]survey!G$8+2),IF(COUNTIF(B74:B$111,7777)=0,7777,"Formula"),B74+1)</f>
        <v>1968</v>
      </c>
      <c r="C75" s="10">
        <f t="shared" ca="1" si="5"/>
        <v>1968</v>
      </c>
      <c r="D75" s="10">
        <f t="shared" ca="1" si="6"/>
        <v>1968</v>
      </c>
      <c r="E75" s="10">
        <f t="shared" ca="1" si="6"/>
        <v>1968</v>
      </c>
    </row>
    <row r="76" spans="1:5" ht="15" customHeight="1" x14ac:dyDescent="0.2">
      <c r="A76" s="9" t="str">
        <f t="shared" ca="1" si="4"/>
        <v>time_yyyy</v>
      </c>
      <c r="B76" s="9">
        <f ca="1">IF(COUNT(B75:B$111)&gt;([1]survey!G$9-[1]survey!G$8+2),IF(COUNTIF(B75:B$111,7777)=0,7777,"Formula"),B75+1)</f>
        <v>1969</v>
      </c>
      <c r="C76" s="10">
        <f t="shared" ca="1" si="5"/>
        <v>1969</v>
      </c>
      <c r="D76" s="10">
        <f t="shared" ca="1" si="6"/>
        <v>1969</v>
      </c>
      <c r="E76" s="10">
        <f t="shared" ca="1" si="6"/>
        <v>1969</v>
      </c>
    </row>
    <row r="77" spans="1:5" ht="15" customHeight="1" x14ac:dyDescent="0.2">
      <c r="A77" s="9" t="str">
        <f t="shared" ca="1" si="4"/>
        <v>time_yyyy</v>
      </c>
      <c r="B77" s="9">
        <f ca="1">IF(COUNT(B76:B$111)&gt;([1]survey!G$9-[1]survey!G$8+2),IF(COUNTIF(B76:B$111,7777)=0,7777,"Formula"),B76+1)</f>
        <v>1970</v>
      </c>
      <c r="C77" s="10">
        <f t="shared" ca="1" si="5"/>
        <v>1970</v>
      </c>
      <c r="D77" s="10">
        <f t="shared" ca="1" si="6"/>
        <v>1970</v>
      </c>
      <c r="E77" s="10">
        <f t="shared" ca="1" si="6"/>
        <v>1970</v>
      </c>
    </row>
    <row r="78" spans="1:5" ht="15" customHeight="1" x14ac:dyDescent="0.2">
      <c r="A78" s="9" t="str">
        <f t="shared" ca="1" si="4"/>
        <v>time_yyyy</v>
      </c>
      <c r="B78" s="9">
        <f ca="1">IF(COUNT(B77:B$111)&gt;([1]survey!G$9-[1]survey!G$8+2),IF(COUNTIF(B77:B$111,7777)=0,7777,"Formula"),B77+1)</f>
        <v>1971</v>
      </c>
      <c r="C78" s="10">
        <f t="shared" ca="1" si="5"/>
        <v>1971</v>
      </c>
      <c r="D78" s="10">
        <f t="shared" ca="1" si="6"/>
        <v>1971</v>
      </c>
      <c r="E78" s="10">
        <f t="shared" ca="1" si="6"/>
        <v>1971</v>
      </c>
    </row>
    <row r="79" spans="1:5" ht="15" customHeight="1" x14ac:dyDescent="0.2">
      <c r="A79" s="9" t="str">
        <f t="shared" ca="1" si="4"/>
        <v>time_yyyy</v>
      </c>
      <c r="B79" s="9">
        <f ca="1">IF(COUNT(B78:B$111)&gt;([1]survey!G$9-[1]survey!G$8+2),IF(COUNTIF(B78:B$111,7777)=0,7777,"Formula"),B78+1)</f>
        <v>1972</v>
      </c>
      <c r="C79" s="10">
        <f t="shared" ca="1" si="5"/>
        <v>1972</v>
      </c>
      <c r="D79" s="10">
        <f t="shared" ca="1" si="6"/>
        <v>1972</v>
      </c>
      <c r="E79" s="10">
        <f t="shared" ca="1" si="6"/>
        <v>1972</v>
      </c>
    </row>
    <row r="80" spans="1:5" ht="15" customHeight="1" x14ac:dyDescent="0.2">
      <c r="A80" s="9" t="str">
        <f t="shared" ca="1" si="4"/>
        <v>time_yyyy</v>
      </c>
      <c r="B80" s="9">
        <f ca="1">IF(COUNT(B79:B$111)&gt;([1]survey!G$9-[1]survey!G$8+2),IF(COUNTIF(B79:B$111,7777)=0,7777,"Formula"),B79+1)</f>
        <v>1973</v>
      </c>
      <c r="C80" s="10">
        <f t="shared" ca="1" si="5"/>
        <v>1973</v>
      </c>
      <c r="D80" s="10">
        <f t="shared" ca="1" si="6"/>
        <v>1973</v>
      </c>
      <c r="E80" s="10">
        <f t="shared" ca="1" si="6"/>
        <v>1973</v>
      </c>
    </row>
    <row r="81" spans="1:5" ht="15" customHeight="1" x14ac:dyDescent="0.2">
      <c r="A81" s="9" t="str">
        <f t="shared" ca="1" si="4"/>
        <v>time_yyyy</v>
      </c>
      <c r="B81" s="9">
        <f ca="1">IF(COUNT(B80:B$111)&gt;([1]survey!G$9-[1]survey!G$8+2),IF(COUNTIF(B80:B$111,7777)=0,7777,"Formula"),B80+1)</f>
        <v>1974</v>
      </c>
      <c r="C81" s="10">
        <f t="shared" ca="1" si="5"/>
        <v>1974</v>
      </c>
      <c r="D81" s="10">
        <f t="shared" ca="1" si="6"/>
        <v>1974</v>
      </c>
      <c r="E81" s="10">
        <f t="shared" ca="1" si="6"/>
        <v>1974</v>
      </c>
    </row>
    <row r="82" spans="1:5" ht="15" customHeight="1" x14ac:dyDescent="0.2">
      <c r="A82" s="9" t="str">
        <f t="shared" ca="1" si="4"/>
        <v>time_yyyy</v>
      </c>
      <c r="B82" s="9">
        <f ca="1">IF(COUNT(B81:B$111)&gt;([1]survey!G$9-[1]survey!G$8+2),IF(COUNTIF(B81:B$111,7777)=0,7777,"Formula"),B81+1)</f>
        <v>1975</v>
      </c>
      <c r="C82" s="10">
        <f t="shared" ca="1" si="5"/>
        <v>1975</v>
      </c>
      <c r="D82" s="10">
        <f t="shared" ca="1" si="6"/>
        <v>1975</v>
      </c>
      <c r="E82" s="10">
        <f t="shared" ca="1" si="6"/>
        <v>1975</v>
      </c>
    </row>
    <row r="83" spans="1:5" ht="15" customHeight="1" x14ac:dyDescent="0.2">
      <c r="A83" s="9" t="str">
        <f t="shared" ca="1" si="4"/>
        <v>time_yyyy</v>
      </c>
      <c r="B83" s="9">
        <f ca="1">IF(COUNT(B82:B$111)&gt;([1]survey!G$9-[1]survey!G$8+2),IF(COUNTIF(B82:B$111,7777)=0,7777,"Formula"),B82+1)</f>
        <v>1976</v>
      </c>
      <c r="C83" s="10">
        <f t="shared" ca="1" si="5"/>
        <v>1976</v>
      </c>
      <c r="D83" s="10">
        <f t="shared" ca="1" si="6"/>
        <v>1976</v>
      </c>
      <c r="E83" s="10">
        <f t="shared" ca="1" si="6"/>
        <v>1976</v>
      </c>
    </row>
    <row r="84" spans="1:5" ht="15" customHeight="1" x14ac:dyDescent="0.2">
      <c r="A84" s="9" t="str">
        <f t="shared" ca="1" si="4"/>
        <v>time_yyyy</v>
      </c>
      <c r="B84" s="9">
        <f ca="1">IF(COUNT(B83:B$111)&gt;([1]survey!G$9-[1]survey!G$8+2),IF(COUNTIF(B83:B$111,7777)=0,7777,"Formula"),B83+1)</f>
        <v>1977</v>
      </c>
      <c r="C84" s="10">
        <f t="shared" ca="1" si="5"/>
        <v>1977</v>
      </c>
      <c r="D84" s="10">
        <f t="shared" ca="1" si="6"/>
        <v>1977</v>
      </c>
      <c r="E84" s="10">
        <f t="shared" ca="1" si="6"/>
        <v>1977</v>
      </c>
    </row>
    <row r="85" spans="1:5" ht="15" customHeight="1" x14ac:dyDescent="0.2">
      <c r="A85" s="9" t="str">
        <f t="shared" ca="1" si="4"/>
        <v>time_yyyy</v>
      </c>
      <c r="B85" s="9">
        <f ca="1">IF(COUNT(B84:B$111)&gt;([1]survey!G$9-[1]survey!G$8+2),IF(COUNTIF(B84:B$111,7777)=0,7777,"Formula"),B84+1)</f>
        <v>1978</v>
      </c>
      <c r="C85" s="10">
        <f t="shared" ca="1" si="5"/>
        <v>1978</v>
      </c>
      <c r="D85" s="10">
        <f t="shared" ca="1" si="6"/>
        <v>1978</v>
      </c>
      <c r="E85" s="10">
        <f t="shared" ca="1" si="6"/>
        <v>1978</v>
      </c>
    </row>
    <row r="86" spans="1:5" ht="15" customHeight="1" x14ac:dyDescent="0.2">
      <c r="A86" s="9" t="str">
        <f t="shared" ca="1" si="4"/>
        <v>time_yyyy</v>
      </c>
      <c r="B86" s="9">
        <f ca="1">IF(COUNT(B85:B$111)&gt;([1]survey!G$9-[1]survey!G$8+2),IF(COUNTIF(B85:B$111,7777)=0,7777,"Formula"),B85+1)</f>
        <v>1979</v>
      </c>
      <c r="C86" s="10">
        <f t="shared" ca="1" si="5"/>
        <v>1979</v>
      </c>
      <c r="D86" s="10">
        <f t="shared" ca="1" si="6"/>
        <v>1979</v>
      </c>
      <c r="E86" s="10">
        <f t="shared" ca="1" si="6"/>
        <v>1979</v>
      </c>
    </row>
    <row r="87" spans="1:5" ht="15" customHeight="1" x14ac:dyDescent="0.2">
      <c r="A87" s="9" t="str">
        <f t="shared" ca="1" si="4"/>
        <v>time_yyyy</v>
      </c>
      <c r="B87" s="9">
        <f ca="1">IF(COUNT(B86:B$111)&gt;([1]survey!G$9-[1]survey!G$8+2),IF(COUNTIF(B86:B$111,7777)=0,7777,"Formula"),B86+1)</f>
        <v>1980</v>
      </c>
      <c r="C87" s="10">
        <f t="shared" ca="1" si="5"/>
        <v>1980</v>
      </c>
      <c r="D87" s="10">
        <f t="shared" ca="1" si="6"/>
        <v>1980</v>
      </c>
      <c r="E87" s="10">
        <f t="shared" ca="1" si="6"/>
        <v>1980</v>
      </c>
    </row>
    <row r="88" spans="1:5" ht="15" customHeight="1" x14ac:dyDescent="0.2">
      <c r="A88" s="9" t="str">
        <f t="shared" ca="1" si="4"/>
        <v>time_yyyy</v>
      </c>
      <c r="B88" s="9">
        <f ca="1">IF(COUNT(B87:B$111)&gt;([1]survey!G$9-[1]survey!G$8+2),IF(COUNTIF(B87:B$111,7777)=0,7777,"Formula"),B87+1)</f>
        <v>1981</v>
      </c>
      <c r="C88" s="10">
        <f t="shared" ca="1" si="5"/>
        <v>1981</v>
      </c>
      <c r="D88" s="10">
        <f t="shared" ref="D88:E110" ca="1" si="7">IF(B88=7777,"Не знаю",B88)</f>
        <v>1981</v>
      </c>
      <c r="E88" s="10">
        <f t="shared" ca="1" si="7"/>
        <v>1981</v>
      </c>
    </row>
    <row r="89" spans="1:5" ht="15" customHeight="1" x14ac:dyDescent="0.2">
      <c r="A89" s="9" t="str">
        <f t="shared" ca="1" si="4"/>
        <v>time_yyyy</v>
      </c>
      <c r="B89" s="9">
        <f ca="1">IF(COUNT(B88:B$111)&gt;([1]survey!G$9-[1]survey!G$8+2),IF(COUNTIF(B88:B$111,7777)=0,7777,"Formula"),B88+1)</f>
        <v>1982</v>
      </c>
      <c r="C89" s="10">
        <f t="shared" ca="1" si="5"/>
        <v>1982</v>
      </c>
      <c r="D89" s="10">
        <f t="shared" ca="1" si="7"/>
        <v>1982</v>
      </c>
      <c r="E89" s="10">
        <f t="shared" ca="1" si="7"/>
        <v>1982</v>
      </c>
    </row>
    <row r="90" spans="1:5" ht="15" customHeight="1" x14ac:dyDescent="0.2">
      <c r="A90" s="9" t="str">
        <f t="shared" ca="1" si="4"/>
        <v>time_yyyy</v>
      </c>
      <c r="B90" s="9">
        <f ca="1">IF(COUNT(B89:B$111)&gt;([1]survey!G$9-[1]survey!G$8+2),IF(COUNTIF(B89:B$111,7777)=0,7777,"Formula"),B89+1)</f>
        <v>1983</v>
      </c>
      <c r="C90" s="10">
        <f t="shared" ca="1" si="5"/>
        <v>1983</v>
      </c>
      <c r="D90" s="10">
        <f t="shared" ca="1" si="7"/>
        <v>1983</v>
      </c>
      <c r="E90" s="10">
        <f t="shared" ca="1" si="7"/>
        <v>1983</v>
      </c>
    </row>
    <row r="91" spans="1:5" ht="15" customHeight="1" x14ac:dyDescent="0.2">
      <c r="A91" s="9" t="str">
        <f t="shared" ca="1" si="4"/>
        <v>time_yyyy</v>
      </c>
      <c r="B91" s="9">
        <f ca="1">IF(COUNT(B90:B$111)&gt;([1]survey!G$9-[1]survey!G$8+2),IF(COUNTIF(B90:B$111,7777)=0,7777,"Formula"),B90+1)</f>
        <v>1984</v>
      </c>
      <c r="C91" s="10">
        <f t="shared" ca="1" si="5"/>
        <v>1984</v>
      </c>
      <c r="D91" s="10">
        <f t="shared" ca="1" si="7"/>
        <v>1984</v>
      </c>
      <c r="E91" s="10">
        <f t="shared" ca="1" si="7"/>
        <v>1984</v>
      </c>
    </row>
    <row r="92" spans="1:5" ht="15" customHeight="1" x14ac:dyDescent="0.2">
      <c r="A92" s="9" t="str">
        <f t="shared" ca="1" si="4"/>
        <v>time_yyyy</v>
      </c>
      <c r="B92" s="9">
        <f ca="1">IF(COUNT(B91:B$111)&gt;([1]survey!G$9-[1]survey!G$8+2),IF(COUNTIF(B91:B$111,7777)=0,7777,"Formula"),B91+1)</f>
        <v>1985</v>
      </c>
      <c r="C92" s="10">
        <f t="shared" ca="1" si="5"/>
        <v>1985</v>
      </c>
      <c r="D92" s="10">
        <f t="shared" ca="1" si="7"/>
        <v>1985</v>
      </c>
      <c r="E92" s="10">
        <f t="shared" ca="1" si="7"/>
        <v>1985</v>
      </c>
    </row>
    <row r="93" spans="1:5" ht="15" customHeight="1" x14ac:dyDescent="0.2">
      <c r="A93" s="9" t="str">
        <f t="shared" ca="1" si="4"/>
        <v>time_yyyy</v>
      </c>
      <c r="B93" s="9">
        <f ca="1">IF(COUNT(B92:B$111)&gt;([1]survey!G$9-[1]survey!G$8+2),IF(COUNTIF(B92:B$111,7777)=0,7777,"Formula"),B92+1)</f>
        <v>1986</v>
      </c>
      <c r="C93" s="10">
        <f t="shared" ca="1" si="5"/>
        <v>1986</v>
      </c>
      <c r="D93" s="10">
        <f t="shared" ca="1" si="7"/>
        <v>1986</v>
      </c>
      <c r="E93" s="10">
        <f t="shared" ca="1" si="7"/>
        <v>1986</v>
      </c>
    </row>
    <row r="94" spans="1:5" ht="15" customHeight="1" x14ac:dyDescent="0.2">
      <c r="A94" s="9" t="str">
        <f t="shared" ca="1" si="4"/>
        <v>time_yyyy</v>
      </c>
      <c r="B94" s="9">
        <f ca="1">IF(COUNT(B93:B$111)&gt;([1]survey!G$9-[1]survey!G$8+2),IF(COUNTIF(B93:B$111,7777)=0,7777,"Formula"),B93+1)</f>
        <v>1987</v>
      </c>
      <c r="C94" s="10">
        <f t="shared" ca="1" si="5"/>
        <v>1987</v>
      </c>
      <c r="D94" s="10">
        <f t="shared" ca="1" si="7"/>
        <v>1987</v>
      </c>
      <c r="E94" s="10">
        <f t="shared" ca="1" si="7"/>
        <v>1987</v>
      </c>
    </row>
    <row r="95" spans="1:5" ht="15" customHeight="1" x14ac:dyDescent="0.2">
      <c r="A95" s="9" t="str">
        <f t="shared" ca="1" si="4"/>
        <v>time_yyyy</v>
      </c>
      <c r="B95" s="9">
        <f ca="1">IF(COUNT(B94:B$111)&gt;([1]survey!G$9-[1]survey!G$8+2),IF(COUNTIF(B94:B$111,7777)=0,7777,"Formula"),B94+1)</f>
        <v>1988</v>
      </c>
      <c r="C95" s="10">
        <f t="shared" ca="1" si="5"/>
        <v>1988</v>
      </c>
      <c r="D95" s="10">
        <f t="shared" ca="1" si="7"/>
        <v>1988</v>
      </c>
      <c r="E95" s="10">
        <f t="shared" ca="1" si="7"/>
        <v>1988</v>
      </c>
    </row>
    <row r="96" spans="1:5" ht="15" customHeight="1" x14ac:dyDescent="0.2">
      <c r="A96" s="9" t="str">
        <f t="shared" ca="1" si="4"/>
        <v>time_yyyy</v>
      </c>
      <c r="B96" s="9">
        <f ca="1">IF(COUNT(B95:B$111)&gt;([1]survey!G$9-[1]survey!G$8+2),IF(COUNTIF(B95:B$111,7777)=0,7777,"Formula"),B95+1)</f>
        <v>1989</v>
      </c>
      <c r="C96" s="10">
        <f t="shared" ca="1" si="5"/>
        <v>1989</v>
      </c>
      <c r="D96" s="10">
        <f t="shared" ca="1" si="7"/>
        <v>1989</v>
      </c>
      <c r="E96" s="10">
        <f t="shared" ca="1" si="7"/>
        <v>1989</v>
      </c>
    </row>
    <row r="97" spans="1:5" ht="15" customHeight="1" x14ac:dyDescent="0.2">
      <c r="A97" s="9" t="str">
        <f t="shared" ca="1" si="4"/>
        <v>time_yyyy</v>
      </c>
      <c r="B97" s="9">
        <f ca="1">IF(COUNT(B96:B$111)&gt;([1]survey!G$9-[1]survey!G$8+2),IF(COUNTIF(B96:B$111,7777)=0,7777,"Formula"),B96+1)</f>
        <v>1990</v>
      </c>
      <c r="C97" s="10">
        <f t="shared" ca="1" si="5"/>
        <v>1990</v>
      </c>
      <c r="D97" s="10">
        <f t="shared" ca="1" si="7"/>
        <v>1990</v>
      </c>
      <c r="E97" s="10">
        <f t="shared" ca="1" si="7"/>
        <v>1990</v>
      </c>
    </row>
    <row r="98" spans="1:5" ht="15" customHeight="1" x14ac:dyDescent="0.2">
      <c r="A98" s="9" t="str">
        <f t="shared" ca="1" si="4"/>
        <v>time_yyyy</v>
      </c>
      <c r="B98" s="9">
        <f ca="1">IF(COUNT(B97:B$111)&gt;([1]survey!G$9-[1]survey!G$8+2),IF(COUNTIF(B97:B$111,7777)=0,7777,"Formula"),B97+1)</f>
        <v>1991</v>
      </c>
      <c r="C98" s="10">
        <f t="shared" ca="1" si="5"/>
        <v>1991</v>
      </c>
      <c r="D98" s="10">
        <f t="shared" ca="1" si="7"/>
        <v>1991</v>
      </c>
      <c r="E98" s="10">
        <f t="shared" ca="1" si="7"/>
        <v>1991</v>
      </c>
    </row>
    <row r="99" spans="1:5" ht="15" customHeight="1" x14ac:dyDescent="0.2">
      <c r="A99" s="9" t="str">
        <f t="shared" ca="1" si="4"/>
        <v>time_yyyy</v>
      </c>
      <c r="B99" s="9">
        <f ca="1">IF(COUNT(B98:B$111)&gt;([1]survey!G$9-[1]survey!G$8+2),IF(COUNTIF(B98:B$111,7777)=0,7777,"Formula"),B98+1)</f>
        <v>1992</v>
      </c>
      <c r="C99" s="10">
        <f t="shared" ca="1" si="5"/>
        <v>1992</v>
      </c>
      <c r="D99" s="10">
        <f t="shared" ca="1" si="7"/>
        <v>1992</v>
      </c>
      <c r="E99" s="10">
        <f t="shared" ca="1" si="7"/>
        <v>1992</v>
      </c>
    </row>
    <row r="100" spans="1:5" ht="15" customHeight="1" x14ac:dyDescent="0.2">
      <c r="A100" s="9" t="str">
        <f t="shared" ca="1" si="4"/>
        <v>time_yyyy</v>
      </c>
      <c r="B100" s="9">
        <f ca="1">IF(COUNT(B99:B$111)&gt;([1]survey!G$9-[1]survey!G$8+2),IF(COUNTIF(B99:B$111,7777)=0,7777,"Formula"),B99+1)</f>
        <v>1993</v>
      </c>
      <c r="C100" s="10">
        <f t="shared" ca="1" si="5"/>
        <v>1993</v>
      </c>
      <c r="D100" s="10">
        <f t="shared" ca="1" si="7"/>
        <v>1993</v>
      </c>
      <c r="E100" s="10">
        <f t="shared" ca="1" si="7"/>
        <v>1993</v>
      </c>
    </row>
    <row r="101" spans="1:5" ht="15" customHeight="1" x14ac:dyDescent="0.2">
      <c r="A101" s="9" t="str">
        <f t="shared" ca="1" si="4"/>
        <v>time_yyyy</v>
      </c>
      <c r="B101" s="9">
        <f ca="1">IF(COUNT(B100:B$111)&gt;([1]survey!G$9-[1]survey!G$8+2),IF(COUNTIF(B100:B$111,7777)=0,7777,"Formula"),B100+1)</f>
        <v>1994</v>
      </c>
      <c r="C101" s="10">
        <f t="shared" ca="1" si="5"/>
        <v>1994</v>
      </c>
      <c r="D101" s="10">
        <f t="shared" ca="1" si="7"/>
        <v>1994</v>
      </c>
      <c r="E101" s="10">
        <f t="shared" ca="1" si="7"/>
        <v>1994</v>
      </c>
    </row>
    <row r="102" spans="1:5" ht="15" customHeight="1" x14ac:dyDescent="0.2">
      <c r="A102" s="9" t="str">
        <f t="shared" ca="1" si="4"/>
        <v>time_yyyy</v>
      </c>
      <c r="B102" s="9">
        <f ca="1">IF(COUNT(B101:B$111)&gt;([1]survey!G$9-[1]survey!G$8+2),IF(COUNTIF(B101:B$111,7777)=0,7777,"Formula"),B101+1)</f>
        <v>1995</v>
      </c>
      <c r="C102" s="10">
        <f t="shared" ca="1" si="5"/>
        <v>1995</v>
      </c>
      <c r="D102" s="10">
        <f t="shared" ca="1" si="7"/>
        <v>1995</v>
      </c>
      <c r="E102" s="10">
        <f t="shared" ca="1" si="7"/>
        <v>1995</v>
      </c>
    </row>
    <row r="103" spans="1:5" ht="15" customHeight="1" x14ac:dyDescent="0.2">
      <c r="A103" s="9" t="str">
        <f t="shared" ca="1" si="4"/>
        <v>time_yyyy</v>
      </c>
      <c r="B103" s="9">
        <f ca="1">IF(COUNT(B102:B$111)&gt;([1]survey!G$9-[1]survey!G$8+2),IF(COUNTIF(B102:B$111,7777)=0,7777,"Formula"),B102+1)</f>
        <v>1996</v>
      </c>
      <c r="C103" s="10">
        <f t="shared" ca="1" si="5"/>
        <v>1996</v>
      </c>
      <c r="D103" s="10">
        <f t="shared" ca="1" si="7"/>
        <v>1996</v>
      </c>
      <c r="E103" s="10">
        <f t="shared" ca="1" si="7"/>
        <v>1996</v>
      </c>
    </row>
    <row r="104" spans="1:5" ht="15" customHeight="1" x14ac:dyDescent="0.2">
      <c r="A104" s="9" t="str">
        <f t="shared" ca="1" si="4"/>
        <v>time_yyyy</v>
      </c>
      <c r="B104" s="9">
        <f ca="1">IF(COUNT(B103:B$111)&gt;([1]survey!G$9-[1]survey!G$8+2),IF(COUNTIF(B103:B$111,7777)=0,7777,"Formula"),B103+1)</f>
        <v>1997</v>
      </c>
      <c r="C104" s="10">
        <f t="shared" ca="1" si="5"/>
        <v>1997</v>
      </c>
      <c r="D104" s="10">
        <f t="shared" ca="1" si="7"/>
        <v>1997</v>
      </c>
      <c r="E104" s="10">
        <f t="shared" ca="1" si="7"/>
        <v>1997</v>
      </c>
    </row>
    <row r="105" spans="1:5" ht="15" customHeight="1" x14ac:dyDescent="0.2">
      <c r="A105" s="9" t="str">
        <f t="shared" ca="1" si="4"/>
        <v>time_yyyy</v>
      </c>
      <c r="B105" s="9">
        <f ca="1">IF(COUNT(B104:B$111)&gt;([1]survey!G$9-[1]survey!G$8+2),IF(COUNTIF(B104:B$111,7777)=0,7777,"Formula"),B104+1)</f>
        <v>1998</v>
      </c>
      <c r="C105" s="10">
        <f t="shared" ca="1" si="5"/>
        <v>1998</v>
      </c>
      <c r="D105" s="10">
        <f t="shared" ca="1" si="7"/>
        <v>1998</v>
      </c>
      <c r="E105" s="10">
        <f t="shared" ca="1" si="7"/>
        <v>1998</v>
      </c>
    </row>
    <row r="106" spans="1:5" ht="15" customHeight="1" x14ac:dyDescent="0.2">
      <c r="A106" s="9" t="str">
        <f t="shared" ca="1" si="4"/>
        <v>time_yyyy</v>
      </c>
      <c r="B106" s="9">
        <f ca="1">IF(COUNT(B105:B$111)&gt;([1]survey!G$9-[1]survey!G$8+2),IF(COUNTIF(B105:B$111,7777)=0,7777,"Formula"),B105+1)</f>
        <v>1999</v>
      </c>
      <c r="C106" s="10">
        <f t="shared" ca="1" si="5"/>
        <v>1999</v>
      </c>
      <c r="D106" s="10">
        <f t="shared" ca="1" si="7"/>
        <v>1999</v>
      </c>
      <c r="E106" s="10">
        <f t="shared" ca="1" si="7"/>
        <v>1999</v>
      </c>
    </row>
    <row r="107" spans="1:5" ht="15" customHeight="1" x14ac:dyDescent="0.2">
      <c r="A107" s="9" t="str">
        <f t="shared" ca="1" si="4"/>
        <v>time_yyyy</v>
      </c>
      <c r="B107" s="9">
        <f ca="1">IF(COUNT(B106:B$111)&gt;([1]survey!G$9-[1]survey!G$8+2),IF(COUNTIF(B106:B$111,7777)=0,7777,"Formula"),B106+1)</f>
        <v>2000</v>
      </c>
      <c r="C107" s="10">
        <f t="shared" ca="1" si="5"/>
        <v>2000</v>
      </c>
      <c r="D107" s="10">
        <f t="shared" ca="1" si="7"/>
        <v>2000</v>
      </c>
      <c r="E107" s="10">
        <f t="shared" ca="1" si="7"/>
        <v>2000</v>
      </c>
    </row>
    <row r="108" spans="1:5" ht="15" customHeight="1" x14ac:dyDescent="0.2">
      <c r="A108" s="9" t="str">
        <f t="shared" ca="1" si="4"/>
        <v>time_yyyy</v>
      </c>
      <c r="B108" s="9">
        <f ca="1">IF(COUNT(B107:B$111)&gt;([1]survey!G$9-[1]survey!G$8+2),IF(COUNTIF(B107:B$111,7777)=0,7777,"Formula"),B107+1)</f>
        <v>2001</v>
      </c>
      <c r="C108" s="10">
        <f t="shared" ca="1" si="5"/>
        <v>2001</v>
      </c>
      <c r="D108" s="10">
        <f t="shared" ca="1" si="7"/>
        <v>2001</v>
      </c>
      <c r="E108" s="10">
        <f t="shared" ca="1" si="7"/>
        <v>2001</v>
      </c>
    </row>
    <row r="109" spans="1:5" ht="15" customHeight="1" x14ac:dyDescent="0.2">
      <c r="A109" s="9" t="str">
        <f t="shared" ca="1" si="4"/>
        <v>time_yyyy</v>
      </c>
      <c r="B109" s="9">
        <f ca="1">IF(COUNT(B108:B$111)&gt;([1]survey!G$9-[1]survey!G$8+2),IF(COUNTIF(B108:B$111,7777)=0,7777,"Formula"),B108+1)</f>
        <v>2002</v>
      </c>
      <c r="C109" s="10">
        <f t="shared" ca="1" si="5"/>
        <v>2002</v>
      </c>
      <c r="D109" s="10">
        <f t="shared" ca="1" si="7"/>
        <v>2002</v>
      </c>
      <c r="E109" s="10">
        <f t="shared" ca="1" si="7"/>
        <v>2002</v>
      </c>
    </row>
    <row r="110" spans="1:5" ht="15" customHeight="1" x14ac:dyDescent="0.2">
      <c r="A110" s="9" t="str">
        <f t="shared" ca="1" si="4"/>
        <v>time_yyyy</v>
      </c>
      <c r="B110" s="9">
        <f ca="1">IF(COUNT(B109:B$111)&gt;([1]survey!G$9-[1]survey!G$8+2),IF(COUNTIF(B109:B$111,7777)=0,7777,"Formula"),B109+1)</f>
        <v>7777</v>
      </c>
      <c r="C110" s="10" t="str">
        <f t="shared" ca="1" si="5"/>
        <v>Don't know</v>
      </c>
      <c r="D110" s="10" t="str">
        <f t="shared" ca="1" si="7"/>
        <v>Не знаю</v>
      </c>
      <c r="E110" s="10" t="str">
        <f t="shared" ca="1" si="7"/>
        <v>Don't know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A2" sqref="A2"/>
    </sheetView>
  </sheetViews>
  <sheetFormatPr defaultColWidth="17.42578125" defaultRowHeight="15" customHeight="1" x14ac:dyDescent="0.2"/>
  <cols>
    <col min="1" max="1" width="60.42578125" customWidth="1"/>
    <col min="2" max="2" width="46.570312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21</v>
      </c>
      <c r="B1" s="2" t="s">
        <v>22</v>
      </c>
      <c r="C1" s="4" t="s">
        <v>23</v>
      </c>
      <c r="D1" s="1"/>
      <c r="E1" s="1"/>
      <c r="F1" s="1"/>
    </row>
    <row r="2" spans="1:6" ht="15" customHeight="1" x14ac:dyDescent="0.2">
      <c r="A2" s="2" t="s">
        <v>289</v>
      </c>
      <c r="B2" s="2" t="s">
        <v>225</v>
      </c>
      <c r="C2" s="4" t="s">
        <v>44</v>
      </c>
      <c r="D2" s="1"/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2023-12-07T10:00:31Z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1724647802</vt:i4>
  </property>
  <property fmtid="{D5CDD505-2E9C-101B-9397-08002B2CF9AE}" pid="3" name="_NewReviewCycle">
    <vt:lpwstr/>
  </property>
  <property fmtid="{D5CDD505-2E9C-101B-9397-08002B2CF9AE}" pid="4" name="_EmailSubject">
    <vt:lpwstr>Could you please resend me once again Excel file</vt:lpwstr>
  </property>
  <property fmtid="{D5CDD505-2E9C-101B-9397-08002B2CF9AE}" pid="5" name="_AuthorEmail">
    <vt:lpwstr>rakovaci@who.int</vt:lpwstr>
  </property>
  <property fmtid="{D5CDD505-2E9C-101B-9397-08002B2CF9AE}" pid="6" name="_AuthorEmailDisplayName">
    <vt:lpwstr>RAKOVAC, Ivo</vt:lpwstr>
  </property>
  <property fmtid="{D5CDD505-2E9C-101B-9397-08002B2CF9AE}" pid="7" name="_ReviewingToolsShownOnce">
    <vt:lpwstr/>
  </property>
</Properties>
</file>