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cowanm\World Health Organization\SUR - Documents\microdata\STEPS\JOR_2019_STEPS - to prep\JOR_2019_STEPS_v01_M\"/>
    </mc:Choice>
  </mc:AlternateContent>
  <xr:revisionPtr revIDLastSave="0" documentId="13_ncr:3_{D5789DFD-4425-4B5A-99C0-BF215182439B}" xr6:coauthVersionLast="45" xr6:coauthVersionMax="45" xr10:uidLastSave="{00000000-0000-0000-0000-000000000000}"/>
  <bookViews>
    <workbookView xWindow="27030" yWindow="-7545" windowWidth="16665" windowHeight="9045" tabRatio="500" xr2:uid="{00000000-000D-0000-FFFF-FFFF00000000}"/>
  </bookViews>
  <sheets>
    <sheet name="survey" sheetId="1" r:id="rId1"/>
    <sheet name="choices" sheetId="2" r:id="rId2"/>
    <sheet name="settings" sheetId="3" r:id="rId3"/>
  </sheets>
  <definedNames>
    <definedName name="_xlnm._FilterDatabase" localSheetId="0" hidden="1">survey!$A$1:$R$30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60" i="2" l="1"/>
  <c r="B61" i="2" s="1"/>
  <c r="C60" i="2" l="1"/>
  <c r="C61" i="2"/>
  <c r="A61" i="2"/>
  <c r="B62" i="2"/>
  <c r="D61" i="2"/>
  <c r="A60" i="2"/>
  <c r="B63" i="2" l="1"/>
  <c r="B64" i="2" s="1"/>
  <c r="A62" i="2"/>
  <c r="C62" i="2"/>
  <c r="D62" i="2"/>
  <c r="A64" i="2" l="1"/>
  <c r="D64" i="2"/>
  <c r="C64" i="2"/>
  <c r="A63" i="2"/>
  <c r="D63" i="2"/>
  <c r="C63" i="2"/>
  <c r="B65" i="2"/>
  <c r="A65" i="2" l="1"/>
  <c r="D65" i="2"/>
  <c r="C65" i="2"/>
  <c r="B66" i="2"/>
  <c r="D66" i="2" l="1"/>
  <c r="C66" i="2"/>
  <c r="A66" i="2"/>
  <c r="B67" i="2"/>
  <c r="C67" i="2" l="1"/>
  <c r="D67" i="2"/>
  <c r="A67" i="2"/>
  <c r="B68" i="2"/>
  <c r="A68" i="2" l="1"/>
  <c r="C68" i="2"/>
  <c r="D68" i="2"/>
  <c r="B69" i="2"/>
  <c r="D69" i="2" l="1"/>
  <c r="C69" i="2"/>
  <c r="A69" i="2"/>
  <c r="B70" i="2"/>
  <c r="A70" i="2" l="1"/>
  <c r="C70" i="2"/>
  <c r="D70" i="2"/>
  <c r="B71" i="2"/>
  <c r="A71" i="2" l="1"/>
  <c r="D71" i="2"/>
  <c r="C71" i="2"/>
  <c r="B72" i="2"/>
  <c r="D72" i="2" l="1"/>
  <c r="A72" i="2"/>
  <c r="C72" i="2"/>
  <c r="B73" i="2"/>
  <c r="D73" i="2" l="1"/>
  <c r="A73" i="2"/>
  <c r="C73" i="2"/>
  <c r="B74" i="2"/>
  <c r="D74" i="2" l="1"/>
  <c r="A74" i="2"/>
  <c r="C74" i="2"/>
  <c r="B75" i="2"/>
  <c r="C75" i="2" l="1"/>
  <c r="D75" i="2"/>
  <c r="A75" i="2"/>
  <c r="B76" i="2"/>
  <c r="A76" i="2" l="1"/>
  <c r="D76" i="2"/>
  <c r="C76" i="2"/>
  <c r="B77" i="2"/>
  <c r="C77" i="2" l="1"/>
  <c r="A77" i="2"/>
  <c r="D77" i="2"/>
  <c r="B78" i="2"/>
  <c r="C78" i="2" l="1"/>
  <c r="D78" i="2"/>
  <c r="A78" i="2"/>
  <c r="B79" i="2"/>
  <c r="D79" i="2" l="1"/>
  <c r="C79" i="2"/>
  <c r="A79" i="2"/>
  <c r="B80" i="2"/>
  <c r="A80" i="2" l="1"/>
  <c r="C80" i="2"/>
  <c r="D80" i="2"/>
  <c r="B81" i="2"/>
  <c r="A81" i="2" l="1"/>
  <c r="C81" i="2"/>
  <c r="D81" i="2"/>
  <c r="B82" i="2"/>
  <c r="C82" i="2" l="1"/>
  <c r="D82" i="2"/>
  <c r="A82" i="2"/>
  <c r="B83" i="2"/>
  <c r="D83" i="2" l="1"/>
  <c r="C83" i="2"/>
  <c r="A83" i="2"/>
  <c r="B84" i="2"/>
  <c r="C84" i="2" l="1"/>
  <c r="A84" i="2"/>
  <c r="D84" i="2"/>
  <c r="B85" i="2"/>
  <c r="A85" i="2" l="1"/>
  <c r="C85" i="2"/>
  <c r="D85" i="2"/>
  <c r="B86" i="2"/>
  <c r="C86" i="2" l="1"/>
  <c r="A86" i="2"/>
  <c r="D86" i="2"/>
  <c r="B87" i="2"/>
  <c r="D87" i="2" l="1"/>
  <c r="C87" i="2"/>
  <c r="A87" i="2"/>
  <c r="B88" i="2"/>
  <c r="A88" i="2" l="1"/>
  <c r="D88" i="2"/>
  <c r="C88" i="2"/>
  <c r="B89" i="2"/>
  <c r="C89" i="2" l="1"/>
  <c r="A89" i="2"/>
  <c r="D89" i="2"/>
  <c r="B90" i="2"/>
  <c r="C90" i="2" l="1"/>
  <c r="D90" i="2"/>
  <c r="A90" i="2"/>
  <c r="B91" i="2"/>
  <c r="D91" i="2" l="1"/>
  <c r="C91" i="2"/>
  <c r="A91" i="2"/>
  <c r="B92" i="2"/>
  <c r="C92" i="2" l="1"/>
  <c r="D92" i="2"/>
  <c r="A92" i="2"/>
  <c r="B93" i="2"/>
  <c r="D93" i="2" l="1"/>
  <c r="A93" i="2"/>
  <c r="C93" i="2"/>
  <c r="B94" i="2"/>
  <c r="D94" i="2" l="1"/>
  <c r="A94" i="2"/>
  <c r="C94" i="2"/>
  <c r="B95" i="2"/>
  <c r="C95" i="2" l="1"/>
  <c r="A95" i="2"/>
  <c r="D95" i="2"/>
  <c r="B96" i="2"/>
  <c r="D96" i="2" l="1"/>
  <c r="C96" i="2"/>
  <c r="A96" i="2"/>
  <c r="B97" i="2"/>
  <c r="D97" i="2" l="1"/>
  <c r="C97" i="2"/>
  <c r="A97" i="2"/>
  <c r="B98" i="2"/>
  <c r="C98" i="2" l="1"/>
  <c r="A98" i="2"/>
  <c r="D98" i="2"/>
  <c r="B99" i="2"/>
  <c r="D99" i="2" l="1"/>
  <c r="A99" i="2"/>
  <c r="C99" i="2"/>
  <c r="B100" i="2"/>
  <c r="D100" i="2" l="1"/>
  <c r="C100" i="2"/>
  <c r="A100" i="2"/>
  <c r="B101" i="2"/>
  <c r="D101" i="2" l="1"/>
  <c r="C101" i="2"/>
  <c r="A101" i="2"/>
  <c r="B102" i="2"/>
  <c r="A102" i="2" l="1"/>
  <c r="D102" i="2"/>
  <c r="C102" i="2"/>
  <c r="B103" i="2"/>
  <c r="C103" i="2" l="1"/>
  <c r="D103" i="2"/>
  <c r="A103" i="2"/>
  <c r="B104" i="2"/>
  <c r="A104" i="2" l="1"/>
  <c r="C104" i="2"/>
  <c r="D104" i="2"/>
  <c r="B105" i="2"/>
  <c r="C105" i="2" l="1"/>
  <c r="A105" i="2"/>
  <c r="D105" i="2"/>
  <c r="B106" i="2"/>
  <c r="C106" i="2" l="1"/>
  <c r="D106" i="2"/>
  <c r="A106" i="2"/>
  <c r="B107" i="2"/>
  <c r="C107" i="2" l="1"/>
  <c r="A107" i="2"/>
  <c r="D107" i="2"/>
  <c r="B108" i="2"/>
  <c r="A108" i="2" l="1"/>
  <c r="D108" i="2"/>
  <c r="C108" i="2"/>
  <c r="B109" i="2"/>
  <c r="C109" i="2" l="1"/>
  <c r="A109" i="2"/>
  <c r="D109" i="2"/>
  <c r="B110" i="2"/>
  <c r="D110" i="2" l="1"/>
  <c r="C110" i="2"/>
  <c r="A110" i="2"/>
  <c r="B111" i="2"/>
  <c r="D111" i="2" l="1"/>
  <c r="A111" i="2"/>
  <c r="C111" i="2"/>
  <c r="B112" i="2"/>
  <c r="C112" i="2" l="1"/>
  <c r="D112" i="2"/>
  <c r="A112" i="2"/>
  <c r="B113" i="2"/>
  <c r="D113" i="2" l="1"/>
  <c r="A113" i="2"/>
  <c r="C113" i="2"/>
  <c r="B114" i="2"/>
  <c r="C114" i="2" l="1"/>
  <c r="D114" i="2"/>
  <c r="A114" i="2"/>
  <c r="B115" i="2"/>
  <c r="A115" i="2" l="1"/>
  <c r="D115" i="2"/>
  <c r="C115" i="2"/>
  <c r="B116" i="2"/>
  <c r="A116" i="2" l="1"/>
  <c r="C116" i="2"/>
  <c r="D116" i="2"/>
  <c r="B117" i="2"/>
  <c r="D117" i="2" l="1"/>
  <c r="C117" i="2"/>
  <c r="A117" i="2"/>
  <c r="B118" i="2"/>
  <c r="C118" i="2" l="1"/>
  <c r="D118" i="2"/>
  <c r="A118" i="2"/>
  <c r="B119" i="2"/>
  <c r="C119" i="2" l="1"/>
  <c r="A119" i="2"/>
  <c r="D119" i="2"/>
  <c r="B120" i="2"/>
  <c r="C120" i="2" l="1"/>
  <c r="A120" i="2"/>
  <c r="D120" i="2"/>
  <c r="B121" i="2"/>
  <c r="C121" i="2" l="1"/>
  <c r="A121" i="2"/>
  <c r="D121" i="2"/>
  <c r="B122" i="2"/>
  <c r="C122" i="2" l="1"/>
  <c r="A122" i="2"/>
  <c r="D122" i="2"/>
  <c r="B123" i="2"/>
  <c r="A123" i="2" l="1"/>
  <c r="D123" i="2"/>
  <c r="C123" i="2"/>
  <c r="B124" i="2"/>
  <c r="D124" i="2" l="1"/>
  <c r="A124" i="2"/>
  <c r="C124" i="2"/>
  <c r="B125" i="2"/>
  <c r="C125" i="2" l="1"/>
  <c r="A125" i="2"/>
  <c r="D125" i="2"/>
  <c r="B126" i="2"/>
  <c r="C126" i="2" l="1"/>
  <c r="D126" i="2"/>
  <c r="A126" i="2"/>
  <c r="B127" i="2"/>
  <c r="D127" i="2" l="1"/>
  <c r="A127" i="2"/>
  <c r="C127" i="2"/>
  <c r="B128" i="2"/>
  <c r="C128" i="2" l="1"/>
  <c r="A128" i="2"/>
  <c r="D128" i="2"/>
  <c r="B129" i="2"/>
  <c r="C129" i="2" l="1"/>
  <c r="A129" i="2"/>
  <c r="D129" i="2"/>
  <c r="B130" i="2"/>
  <c r="A130" i="2" l="1"/>
  <c r="C130" i="2"/>
  <c r="D130" i="2"/>
  <c r="B131" i="2"/>
  <c r="C131" i="2" l="1"/>
  <c r="A131" i="2"/>
  <c r="D131" i="2"/>
  <c r="B132" i="2"/>
  <c r="A132" i="2" l="1"/>
  <c r="C132" i="2"/>
  <c r="D132" i="2"/>
  <c r="B133" i="2"/>
  <c r="A133" i="2" l="1"/>
  <c r="C133" i="2"/>
  <c r="D133" i="2"/>
  <c r="B134" i="2"/>
  <c r="D134" i="2" l="1"/>
  <c r="A134" i="2"/>
  <c r="C134" i="2"/>
  <c r="B135" i="2"/>
  <c r="C135" i="2" l="1"/>
  <c r="A135" i="2"/>
  <c r="D135" i="2"/>
  <c r="B136" i="2"/>
  <c r="A136" i="2" l="1"/>
  <c r="C136" i="2"/>
  <c r="D136" i="2"/>
</calcChain>
</file>

<file path=xl/sharedStrings.xml><?xml version="1.0" encoding="utf-8"?>
<sst xmlns="http://schemas.openxmlformats.org/spreadsheetml/2006/main" count="302" uniqueCount="194">
  <si>
    <t>type</t>
  </si>
  <si>
    <t>name</t>
  </si>
  <si>
    <t>constraint</t>
  </si>
  <si>
    <t>required</t>
  </si>
  <si>
    <t>relevant</t>
  </si>
  <si>
    <t>calculation</t>
  </si>
  <si>
    <t>appearance</t>
  </si>
  <si>
    <t>today</t>
  </si>
  <si>
    <t>start</t>
  </si>
  <si>
    <t>end</t>
  </si>
  <si>
    <t>deviceid</t>
  </si>
  <si>
    <t>calculate</t>
  </si>
  <si>
    <t>begin group</t>
  </si>
  <si>
    <t>integer</t>
  </si>
  <si>
    <t>.&gt;0</t>
  </si>
  <si>
    <t>yes</t>
  </si>
  <si>
    <t>text</t>
  </si>
  <si>
    <t>end group</t>
  </si>
  <si>
    <t>list name</t>
  </si>
  <si>
    <t>title</t>
  </si>
  <si>
    <t>form_id</t>
  </si>
  <si>
    <t>instance_name</t>
  </si>
  <si>
    <t>y_n</t>
  </si>
  <si>
    <t>Yes</t>
  </si>
  <si>
    <t>No</t>
  </si>
  <si>
    <t>m_f</t>
  </si>
  <si>
    <t>Male</t>
  </si>
  <si>
    <t>Female</t>
  </si>
  <si>
    <t>select_one m_f</t>
  </si>
  <si>
    <t>Observe only, do not ask.</t>
  </si>
  <si>
    <t>field-list</t>
  </si>
  <si>
    <t>Don't know</t>
  </si>
  <si>
    <t>decimal</t>
  </si>
  <si>
    <t>B11</t>
  </si>
  <si>
    <t>B12</t>
  </si>
  <si>
    <t>label::English</t>
  </si>
  <si>
    <t>urinary_sodium_creatinine</t>
  </si>
  <si>
    <t>media::image::English</t>
  </si>
  <si>
    <t>ID must be a positive number.</t>
  </si>
  <si>
    <t>media::image::Arabic</t>
  </si>
  <si>
    <t>label::Arabic</t>
  </si>
  <si>
    <t>subscriberid</t>
  </si>
  <si>
    <t>time_dd</t>
  </si>
  <si>
    <t>time_mm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</si>
  <si>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</si>
  <si>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</si>
  <si>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</si>
  <si>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</si>
  <si>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</si>
  <si>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</si>
  <si>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</si>
  <si>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</si>
  <si>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</si>
  <si>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</si>
  <si>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</si>
  <si>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</si>
  <si>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</si>
  <si>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</si>
  <si>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</si>
  <si>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</si>
  <si>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</si>
  <si>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</si>
  <si>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</si>
  <si>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</si>
  <si>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</si>
  <si>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</si>
  <si>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</si>
  <si>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</si>
  <si>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</si>
  <si>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</si>
  <si>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</si>
  <si>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</si>
  <si>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</si>
  <si>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</si>
  <si>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</si>
  <si>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</si>
  <si>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</si>
  <si>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</si>
  <si>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</si>
  <si>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</si>
  <si>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</si>
  <si>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</si>
  <si>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</si>
  <si>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</si>
  <si>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</si>
  <si>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</si>
  <si>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</si>
  <si>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minage</t>
  </si>
  <si>
    <t>maxage</t>
  </si>
  <si>
    <t>.&gt;=${minage} and .&lt;=${maxage}</t>
  </si>
  <si>
    <t>Age must be within the age range of the survey.</t>
  </si>
  <si>
    <t>I8. Family Surname</t>
  </si>
  <si>
    <t>I9. First Name</t>
  </si>
  <si>
    <t>C1. Sex</t>
  </si>
  <si>
    <t xml:space="preserve">B11. Technician ID </t>
  </si>
  <si>
    <t xml:space="preserve">B12. Device ID </t>
  </si>
  <si>
    <t>constraint_message::English</t>
  </si>
  <si>
    <t>hint::English</t>
  </si>
  <si>
    <t>required_message::English</t>
  </si>
  <si>
    <t>constraint_message::Arabic</t>
  </si>
  <si>
    <t>hint::Arabic</t>
  </si>
  <si>
    <t>required_message::Arabic</t>
  </si>
  <si>
    <t>يجب أن يكون الرقم رقم موجب</t>
  </si>
  <si>
    <t>I8. إسم العائلة</t>
  </si>
  <si>
    <t>I9. اسم الشخص المشترك</t>
  </si>
  <si>
    <t xml:space="preserve">C1. الجنس </t>
  </si>
  <si>
    <t>راقب فقط، لا تسأل.</t>
  </si>
  <si>
    <t>يجب أن يكون العمر ضمن الفئة العمرية للمسح.</t>
  </si>
  <si>
    <t>الصوديوم و الكرياتنين في البول</t>
  </si>
  <si>
    <t xml:space="preserve">B11. رمز فني المختبر </t>
  </si>
  <si>
    <t xml:space="preserve">B12.  رمز الجهاز  </t>
  </si>
  <si>
    <t>لا أعرف</t>
  </si>
  <si>
    <t>يناير</t>
  </si>
  <si>
    <t>فبراير</t>
  </si>
  <si>
    <t>مارس</t>
  </si>
  <si>
    <t>ابريل</t>
  </si>
  <si>
    <t>مايو</t>
  </si>
  <si>
    <t>يونيو</t>
  </si>
  <si>
    <t>يوليو</t>
  </si>
  <si>
    <t>اغسطس</t>
  </si>
  <si>
    <t>سبتمبر</t>
  </si>
  <si>
    <t>اكتوبر</t>
  </si>
  <si>
    <t>نوفمبر</t>
  </si>
  <si>
    <t>ديسمبر</t>
  </si>
  <si>
    <t xml:space="preserve">نعم </t>
  </si>
  <si>
    <t>لا</t>
  </si>
  <si>
    <t>ذكر</t>
  </si>
  <si>
    <t>انثي</t>
  </si>
  <si>
    <t>barcode</t>
  </si>
  <si>
    <t>If you can't scan the QR code, please enter it manually below.</t>
  </si>
  <si>
    <t>إذا كان لا يمكن مسح الباركود، يرجى ادخاله يدويا.</t>
  </si>
  <si>
    <t>((substr(${qr_scanned},6,7)+substr(${qr_scanned},3,4)=9) and (substr(${qr_scanned},5,6)+substr(${qr_scanned},2,3)=9) and (substr(${qr_scanned},7,8)+substr(${qr_scanned},0,1)=10)) and ((substr(${qr_scanned},4,5)+substr(${qr_scanned},1,2)=8) or (substr(${qr_scanned},4,5)+substr(${qr_scanned},1,2)=12))</t>
  </si>
  <si>
    <t>(regex(.,'[0-9]{8}') and (substr(${qr_manual},6,7)+substr(${qr_manual},3,4)=9) and (substr(${qr_manual},5,6)+substr(${qr_manual},2,3)=9) and (substr(${qr_manual},7,8)+substr(${qr_manual},0,1)=10)) and ((substr(${qr_manual},4,5)+substr(${qr_manual},1,2)=8) or (substr(${qr_manual},4,5)+substr(${qr_manual},1,2)=12)) or (.=99999999)</t>
  </si>
  <si>
    <t>qr_scanned</t>
  </si>
  <si>
    <t>qr_manual</t>
  </si>
  <si>
    <t>${qr_scanned} = ''</t>
  </si>
  <si>
    <t>Please enter the correct QR code composed of 8 characters.
(You can enter "99999999" for training purposes only)</t>
  </si>
  <si>
    <t>choice_filter</t>
  </si>
  <si>
    <t>B14</t>
  </si>
  <si>
    <t>B15</t>
  </si>
  <si>
    <t>B14. Urinary sodium (mmol/l)</t>
  </si>
  <si>
    <t>B15. Urinary creatinine (mmol/l)</t>
  </si>
  <si>
    <t>(.&gt;=10 and .&lt;=400) or .=777</t>
  </si>
  <si>
    <t>Urinary sodium must be at least 10 mmol/l and no more than 400 mmol/l.</t>
  </si>
  <si>
    <t>Enter '777' if there is a problem with the reading.</t>
  </si>
  <si>
    <t>Urinary creatinine must be at least 1 mmol/l and no more than 50 mmol/l.</t>
  </si>
  <si>
    <t>(.&gt;=1 and .&lt;=50) or .=777</t>
  </si>
  <si>
    <t>if (${qr_scanned}='', ${qr_manual}, ${qr_scanned})</t>
  </si>
  <si>
    <t>${B11}</t>
  </si>
  <si>
    <t>C3. Age</t>
  </si>
  <si>
    <t>Demographics</t>
  </si>
  <si>
    <t>Location / Demographics</t>
  </si>
  <si>
    <t>qr_code</t>
  </si>
  <si>
    <t>note</t>
  </si>
  <si>
    <t>form_logo</t>
  </si>
  <si>
    <t>form_logo_lab.png</t>
  </si>
  <si>
    <t>psu</t>
  </si>
  <si>
    <t>ssu</t>
  </si>
  <si>
    <t>Urinary test</t>
  </si>
  <si>
    <t>cotinine</t>
  </si>
  <si>
    <t>Positive (+)</t>
  </si>
  <si>
    <t>Negative (-)</t>
  </si>
  <si>
    <t>Missing ( )</t>
  </si>
  <si>
    <t>I4_lab</t>
  </si>
  <si>
    <t>I7_lab</t>
  </si>
  <si>
    <t>end_lab</t>
  </si>
  <si>
    <t>deviceid_lab</t>
  </si>
  <si>
    <t>subscriberid_lab</t>
  </si>
  <si>
    <t>QR_lab</t>
  </si>
  <si>
    <t>I2b_lab</t>
  </si>
  <si>
    <t>I8_lab</t>
  </si>
  <si>
    <t>I9_lab</t>
  </si>
  <si>
    <t>C1_lab</t>
  </si>
  <si>
    <t>C3_lab</t>
  </si>
  <si>
    <t>default_language</t>
  </si>
  <si>
    <t>English</t>
  </si>
  <si>
    <t>Scan the participant's QR code.</t>
  </si>
  <si>
    <t>مسح رمز الاستجابة السريعة المشارك المشارك.</t>
  </si>
  <si>
    <t>jor_lab</t>
  </si>
  <si>
    <t>Jordan 2019 Lab (v. 3.2)</t>
  </si>
  <si>
    <t>Cluster code</t>
  </si>
  <si>
    <t>concat(${I8_lab},' ',${I9_lab},' ',${I7_lab})</t>
  </si>
  <si>
    <t>الرجاء ادخال الباركود الصحيح و المكون من 8 خانات
(You can enter "99999999" for training purposes only)</t>
  </si>
  <si>
    <t>الموقع</t>
  </si>
  <si>
    <t>رمز التجمع</t>
  </si>
  <si>
    <t>C3. العمر</t>
  </si>
  <si>
    <t>B14. صوديوم البول(مليمول/لتر)</t>
  </si>
  <si>
    <t xml:space="preserve"> صوديوم البول يجب أن يكون على الأقل 10 مليمول/لتر و ليس أكثر من 400 مليمول/لتر.</t>
  </si>
  <si>
    <t>. أدخل "777" اذا كان هناك مشكلة في القراءة</t>
  </si>
  <si>
    <t>B15. كرياتينين البول (مليمول/لتر)</t>
  </si>
  <si>
    <t>كرياتنين البول يجب أن يكون على الأقل 1 مليمول/لتر و ليس أكثر من 50 مليمول/لتر</t>
  </si>
  <si>
    <t xml:space="preserve"> (+) ايجابي </t>
  </si>
  <si>
    <t xml:space="preserve"> (-) سلبي</t>
  </si>
  <si>
    <t>غير متوفر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</si>
</sst>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"/>
  </numFmts>
  <fonts count="17" x14ac:knownFonts="1">
    <font>
      <sz val="10"/>
      <color rgb="FF000000"/>
      <name val="Arial"/>
    </font>
    <font>
      <sz val="12"/>
      <color rgb="FF000000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sz val="10"/>
      <color rgb="FF7030A0"/>
      <name val="Arial"/>
      <family val="2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sz val="10"/>
      <color theme="0"/>
      <name val="Arial"/>
      <family val="2"/>
    </font>
    <font>
      <sz val="12"/>
      <color rgb="FF000000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b/>
      <sz val="10"/>
      <color rgb="FF000000"/>
      <name val="Arial"/>
      <family val="2"/>
    </font>
    <font>
      <b/>
      <sz val="12"/>
      <color rgb="FF000000"/>
      <name val="Arial"/>
      <family val="2"/>
    </font>
    <font>
      <b/>
      <sz val="10"/>
      <color rgb="FFFF000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59999389629810485"/>
        <bgColor rgb="FFD9EAD3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rgb="FFD9EAD3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2" tint="-0.49998474074526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4" fillId="0" borderId="0"/>
  </cellStyleXfs>
  <cellXfs count="89">
    <xf numFmtId="0" fontId="0" fillId="0" borderId="0" xfId="0" applyFont="1" applyAlignment="1"/>
    <xf numFmtId="0" fontId="2" fillId="0" borderId="0" xfId="0" applyFont="1"/>
    <xf numFmtId="0" fontId="1" fillId="0" borderId="0" xfId="0" applyFont="1"/>
    <xf numFmtId="0" fontId="1" fillId="0" borderId="0" xfId="0" applyFont="1" applyAlignment="1">
      <alignment horizontal="left"/>
    </xf>
    <xf numFmtId="0" fontId="2" fillId="0" borderId="0" xfId="0" applyFont="1" applyAlignment="1"/>
    <xf numFmtId="0" fontId="1" fillId="0" borderId="0" xfId="0" applyFont="1" applyAlignment="1"/>
    <xf numFmtId="0" fontId="4" fillId="0" borderId="0" xfId="0" applyFont="1" applyFill="1" applyBorder="1" applyAlignment="1"/>
    <xf numFmtId="49" fontId="1" fillId="0" borderId="0" xfId="0" applyNumberFormat="1" applyFont="1" applyAlignment="1">
      <alignment horizontal="left"/>
    </xf>
    <xf numFmtId="0" fontId="0" fillId="0" borderId="0" xfId="0" applyFont="1" applyAlignment="1">
      <alignment horizontal="left"/>
    </xf>
    <xf numFmtId="0" fontId="1" fillId="9" borderId="0" xfId="0" applyFont="1" applyFill="1" applyAlignment="1"/>
    <xf numFmtId="0" fontId="0" fillId="9" borderId="0" xfId="0" applyFont="1" applyFill="1" applyAlignment="1">
      <alignment horizontal="left"/>
    </xf>
    <xf numFmtId="0" fontId="11" fillId="0" borderId="0" xfId="0" applyFont="1" applyBorder="1"/>
    <xf numFmtId="0" fontId="11" fillId="3" borderId="0" xfId="0" applyFont="1" applyFill="1" applyBorder="1"/>
    <xf numFmtId="0" fontId="5" fillId="8" borderId="0" xfId="0" applyFont="1" applyFill="1" applyBorder="1" applyAlignment="1"/>
    <xf numFmtId="49" fontId="1" fillId="0" borderId="0" xfId="0" applyNumberFormat="1" applyFont="1" applyAlignment="1">
      <alignment horizontal="right"/>
    </xf>
    <xf numFmtId="0" fontId="4" fillId="10" borderId="0" xfId="0" applyFont="1" applyFill="1" applyBorder="1" applyAlignment="1"/>
    <xf numFmtId="0" fontId="4" fillId="5" borderId="0" xfId="0" applyFont="1" applyFill="1" applyBorder="1" applyAlignment="1"/>
    <xf numFmtId="0" fontId="4" fillId="4" borderId="0" xfId="0" applyFont="1" applyFill="1" applyBorder="1" applyAlignment="1"/>
    <xf numFmtId="0" fontId="4" fillId="6" borderId="0" xfId="0" applyFont="1" applyFill="1" applyBorder="1" applyAlignment="1"/>
    <xf numFmtId="0" fontId="4" fillId="0" borderId="0" xfId="0" applyFont="1" applyBorder="1" applyAlignment="1"/>
    <xf numFmtId="0" fontId="3" fillId="0" borderId="0" xfId="0" applyFont="1" applyBorder="1" applyAlignment="1"/>
    <xf numFmtId="0" fontId="3" fillId="8" borderId="0" xfId="0" applyFont="1" applyFill="1" applyBorder="1" applyAlignment="1"/>
    <xf numFmtId="0" fontId="4" fillId="8" borderId="0" xfId="0" applyFont="1" applyFill="1" applyBorder="1" applyAlignment="1"/>
    <xf numFmtId="49" fontId="1" fillId="0" borderId="0" xfId="0" applyNumberFormat="1" applyFont="1" applyAlignment="1">
      <alignment horizontal="left"/>
    </xf>
    <xf numFmtId="0" fontId="1" fillId="0" borderId="0" xfId="0" applyFont="1"/>
    <xf numFmtId="0" fontId="4" fillId="4" borderId="1" xfId="0" applyFont="1" applyFill="1" applyBorder="1" applyAlignment="1"/>
    <xf numFmtId="0" fontId="10" fillId="0" borderId="0" xfId="0" applyFont="1" applyFill="1" applyBorder="1" applyAlignment="1"/>
    <xf numFmtId="0" fontId="4" fillId="0" borderId="0" xfId="0" applyFont="1" applyBorder="1"/>
    <xf numFmtId="0" fontId="0" fillId="0" borderId="0" xfId="0" applyFont="1" applyFill="1" applyBorder="1" applyAlignment="1"/>
    <xf numFmtId="0" fontId="4" fillId="3" borderId="0" xfId="0" applyFont="1" applyFill="1" applyBorder="1"/>
    <xf numFmtId="0" fontId="4" fillId="0" borderId="1" xfId="0" applyFont="1" applyBorder="1" applyAlignment="1"/>
    <xf numFmtId="0" fontId="4" fillId="0" borderId="5" xfId="0" applyFont="1" applyBorder="1" applyAlignment="1"/>
    <xf numFmtId="0" fontId="4" fillId="0" borderId="1" xfId="0" applyFont="1" applyBorder="1"/>
    <xf numFmtId="0" fontId="0" fillId="0" borderId="5" xfId="0" applyFont="1" applyBorder="1" applyAlignment="1"/>
    <xf numFmtId="0" fontId="11" fillId="3" borderId="1" xfId="0" applyFont="1" applyFill="1" applyBorder="1" applyAlignment="1">
      <alignment wrapText="1"/>
    </xf>
    <xf numFmtId="0" fontId="0" fillId="3" borderId="5" xfId="0" applyFont="1" applyFill="1" applyBorder="1" applyAlignment="1"/>
    <xf numFmtId="0" fontId="4" fillId="6" borderId="1" xfId="0" applyFont="1" applyFill="1" applyBorder="1" applyAlignment="1"/>
    <xf numFmtId="0" fontId="4" fillId="6" borderId="5" xfId="0" applyFont="1" applyFill="1" applyBorder="1" applyAlignment="1"/>
    <xf numFmtId="0" fontId="4" fillId="10" borderId="1" xfId="0" applyFont="1" applyFill="1" applyBorder="1" applyAlignment="1"/>
    <xf numFmtId="0" fontId="4" fillId="0" borderId="1" xfId="0" applyFont="1" applyFill="1" applyBorder="1" applyAlignment="1"/>
    <xf numFmtId="0" fontId="4" fillId="0" borderId="5" xfId="0" applyFont="1" applyFill="1" applyBorder="1" applyAlignment="1"/>
    <xf numFmtId="0" fontId="4" fillId="4" borderId="5" xfId="0" applyFont="1" applyFill="1" applyBorder="1" applyAlignment="1"/>
    <xf numFmtId="0" fontId="3" fillId="0" borderId="1" xfId="0" applyFont="1" applyBorder="1" applyAlignment="1"/>
    <xf numFmtId="0" fontId="13" fillId="8" borderId="1" xfId="0" applyFont="1" applyFill="1" applyBorder="1" applyAlignment="1"/>
    <xf numFmtId="0" fontId="4" fillId="8" borderId="5" xfId="0" applyFont="1" applyFill="1" applyBorder="1" applyAlignment="1"/>
    <xf numFmtId="0" fontId="3" fillId="8" borderId="1" xfId="0" applyFont="1" applyFill="1" applyBorder="1" applyAlignment="1"/>
    <xf numFmtId="0" fontId="5" fillId="8" borderId="1" xfId="0" applyFont="1" applyFill="1" applyBorder="1" applyAlignment="1"/>
    <xf numFmtId="0" fontId="13" fillId="4" borderId="1" xfId="0" applyFont="1" applyFill="1" applyBorder="1" applyAlignment="1"/>
    <xf numFmtId="0" fontId="4" fillId="5" borderId="1" xfId="0" applyFont="1" applyFill="1" applyBorder="1" applyAlignment="1"/>
    <xf numFmtId="0" fontId="3" fillId="10" borderId="1" xfId="0" applyFont="1" applyFill="1" applyBorder="1" applyAlignment="1"/>
    <xf numFmtId="0" fontId="12" fillId="0" borderId="5" xfId="0" applyFont="1" applyBorder="1"/>
    <xf numFmtId="0" fontId="12" fillId="3" borderId="5" xfId="0" applyFont="1" applyFill="1" applyBorder="1"/>
    <xf numFmtId="0" fontId="10" fillId="12" borderId="2" xfId="0" applyFont="1" applyFill="1" applyBorder="1" applyAlignment="1"/>
    <xf numFmtId="0" fontId="10" fillId="12" borderId="3" xfId="0" applyFont="1" applyFill="1" applyBorder="1" applyAlignment="1"/>
    <xf numFmtId="0" fontId="10" fillId="12" borderId="4" xfId="0" applyFont="1" applyFill="1" applyBorder="1" applyAlignment="1"/>
    <xf numFmtId="0" fontId="4" fillId="4" borderId="1" xfId="0" applyFont="1" applyFill="1" applyBorder="1" applyAlignment="1">
      <alignment horizontal="right" readingOrder="2"/>
    </xf>
    <xf numFmtId="0" fontId="13" fillId="8" borderId="1" xfId="0" applyFont="1" applyFill="1" applyBorder="1" applyAlignment="1">
      <alignment horizontal="right" readingOrder="2"/>
    </xf>
    <xf numFmtId="0" fontId="3" fillId="8" borderId="1" xfId="0" applyFont="1" applyFill="1" applyBorder="1" applyAlignment="1">
      <alignment horizontal="right" readingOrder="2"/>
    </xf>
    <xf numFmtId="0" fontId="10" fillId="11" borderId="2" xfId="0" applyFont="1" applyFill="1" applyBorder="1" applyAlignment="1"/>
    <xf numFmtId="0" fontId="10" fillId="11" borderId="3" xfId="0" applyFont="1" applyFill="1" applyBorder="1" applyAlignment="1"/>
    <xf numFmtId="0" fontId="10" fillId="11" borderId="4" xfId="0" applyFont="1" applyFill="1" applyBorder="1" applyAlignment="1"/>
    <xf numFmtId="0" fontId="3" fillId="0" borderId="1" xfId="0" applyFont="1" applyBorder="1"/>
    <xf numFmtId="0" fontId="2" fillId="3" borderId="1" xfId="0" applyFont="1" applyFill="1" applyBorder="1" applyAlignment="1">
      <alignment wrapText="1"/>
    </xf>
    <xf numFmtId="0" fontId="3" fillId="6" borderId="1" xfId="0" applyFont="1" applyFill="1" applyBorder="1" applyAlignment="1"/>
    <xf numFmtId="0" fontId="3" fillId="0" borderId="1" xfId="0" applyFont="1" applyFill="1" applyBorder="1" applyAlignment="1"/>
    <xf numFmtId="0" fontId="3" fillId="4" borderId="1" xfId="0" applyFont="1" applyFill="1" applyBorder="1" applyAlignment="1"/>
    <xf numFmtId="0" fontId="10" fillId="2" borderId="2" xfId="0" applyFont="1" applyFill="1" applyBorder="1" applyAlignment="1"/>
    <xf numFmtId="0" fontId="10" fillId="2" borderId="3" xfId="0" applyFont="1" applyFill="1" applyBorder="1" applyAlignment="1"/>
    <xf numFmtId="0" fontId="10" fillId="2" borderId="4" xfId="0" applyFont="1" applyFill="1" applyBorder="1" applyAlignment="1"/>
    <xf numFmtId="0" fontId="11" fillId="0" borderId="5" xfId="0" applyFont="1" applyBorder="1"/>
    <xf numFmtId="0" fontId="4" fillId="3" borderId="1" xfId="0" applyFont="1" applyFill="1" applyBorder="1"/>
    <xf numFmtId="0" fontId="11" fillId="3" borderId="5" xfId="0" applyFont="1" applyFill="1" applyBorder="1"/>
    <xf numFmtId="0" fontId="6" fillId="6" borderId="1" xfId="0" applyFont="1" applyFill="1" applyBorder="1" applyAlignment="1"/>
    <xf numFmtId="0" fontId="4" fillId="10" borderId="5" xfId="0" applyFont="1" applyFill="1" applyBorder="1" applyAlignment="1"/>
    <xf numFmtId="0" fontId="6" fillId="4" borderId="1" xfId="0" applyFont="1" applyFill="1" applyBorder="1" applyAlignment="1"/>
    <xf numFmtId="0" fontId="4" fillId="5" borderId="5" xfId="0" applyFont="1" applyFill="1" applyBorder="1" applyAlignment="1"/>
    <xf numFmtId="0" fontId="5" fillId="8" borderId="5" xfId="0" applyFont="1" applyFill="1" applyBorder="1" applyAlignment="1"/>
    <xf numFmtId="0" fontId="7" fillId="8" borderId="1" xfId="0" applyFont="1" applyFill="1" applyBorder="1" applyAlignment="1"/>
    <xf numFmtId="0" fontId="15" fillId="7" borderId="6" xfId="0" applyFont="1" applyFill="1" applyBorder="1" applyAlignment="1">
      <alignment horizontal="left" vertical="center"/>
    </xf>
    <xf numFmtId="0" fontId="15" fillId="7" borderId="6" xfId="0" applyFont="1" applyFill="1" applyBorder="1" applyAlignment="1">
      <alignment vertical="center"/>
    </xf>
    <xf numFmtId="0" fontId="10" fillId="2" borderId="2" xfId="0" applyFont="1" applyFill="1" applyBorder="1" applyAlignment="1">
      <alignment horizontal="left" vertical="center"/>
    </xf>
    <xf numFmtId="0" fontId="6" fillId="4" borderId="0" xfId="0" applyFont="1" applyFill="1" applyAlignment="1">
      <alignment horizontal="left" vertical="top"/>
    </xf>
    <xf numFmtId="0" fontId="4" fillId="4" borderId="0" xfId="0" applyFont="1" applyFill="1" applyBorder="1" applyAlignment="1">
      <alignment horizontal="left" vertical="top"/>
    </xf>
    <xf numFmtId="0" fontId="4" fillId="4" borderId="0" xfId="0" applyFont="1" applyFill="1" applyAlignment="1">
      <alignment horizontal="left" vertical="top"/>
    </xf>
    <xf numFmtId="0" fontId="16" fillId="8" borderId="1" xfId="0" applyFont="1" applyFill="1" applyBorder="1" applyAlignment="1"/>
    <xf numFmtId="164" fontId="1" fillId="0" borderId="0" xfId="0" applyNumberFormat="1" applyFont="1" applyAlignment="1"/>
    <xf numFmtId="0" fontId="4" fillId="6" borderId="0" xfId="0" applyFont="1" applyFill="1" applyBorder="1" applyAlignment="1">
      <alignment wrapText="1"/>
    </xf>
    <xf numFmtId="0" fontId="14" fillId="4" borderId="0" xfId="0" applyFont="1" applyFill="1" applyBorder="1" applyAlignment="1"/>
    <xf numFmtId="0" fontId="1" fillId="0" borderId="0" xfId="0" applyFont="1" applyAlignment="1">
      <alignment horizontal="right"/>
    </xf>
  </cellXfs>
  <cellStyles count="6">
    <cellStyle name="Followed Hyperlink" xfId="2" builtinId="9" hidden="1"/>
    <cellStyle name="Followed Hyperlink" xfId="4" builtinId="9" hidden="1"/>
    <cellStyle name="Hyperlink" xfId="1" builtinId="8" hidden="1"/>
    <cellStyle name="Hyperlink" xfId="3" builtinId="8" hidden="1"/>
    <cellStyle name="Normal" xfId="0" builtinId="0"/>
    <cellStyle name="Normal 2" xfId="5" xr:uid="{00000000-0005-0000-0000-000005000000}"/>
  </cellStyles>
  <dxfs count="6"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</dxfs>
  <tableStyles count="0" defaultTableStyle="TableStyleMedium9" defaultPivotStyle="PivotStyleMedium4"/>
  <colors>
    <mruColors>
      <color rgb="FFCFF1F1"/>
      <color rgb="FFFFFFC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30"/>
  <sheetViews>
    <sheetView tabSelected="1" zoomScale="85" zoomScaleNormal="85" workbookViewId="0">
      <pane xSplit="2" ySplit="1" topLeftCell="C2" activePane="bottomRight" state="frozen"/>
      <selection pane="topRight" activeCell="D1" sqref="D1"/>
      <selection pane="bottomLeft" activeCell="A2" sqref="A2"/>
      <selection pane="bottomRight" activeCell="A2" sqref="A2"/>
    </sheetView>
  </sheetViews>
  <sheetFormatPr defaultColWidth="17.28515625" defaultRowHeight="17.25" customHeight="1" x14ac:dyDescent="0.2"/>
  <cols>
    <col min="1" max="1" width="19.42578125" style="19" bestFit="1" customWidth="1"/>
    <col min="2" max="2" width="15.7109375" style="19" customWidth="1"/>
    <col min="3" max="3" width="6.28515625" style="19" customWidth="1"/>
    <col min="4" max="4" width="10.85546875" style="19" customWidth="1"/>
    <col min="5" max="5" width="9.28515625" style="19" customWidth="1"/>
    <col min="6" max="6" width="8.85546875" style="19" customWidth="1"/>
    <col min="7" max="7" width="11.85546875" style="19" customWidth="1"/>
    <col min="8" max="8" width="10.85546875" style="19" customWidth="1"/>
    <col min="9" max="9" width="39" style="20" customWidth="1"/>
    <col min="10" max="10" width="26.42578125" style="19" customWidth="1"/>
    <col min="11" max="11" width="15.7109375" style="19" customWidth="1"/>
    <col min="12" max="12" width="24.7109375" style="19" customWidth="1"/>
    <col min="13" max="13" width="44.42578125" style="19" customWidth="1"/>
    <col min="14" max="14" width="43.42578125" style="19" customWidth="1"/>
    <col min="15" max="15" width="35.85546875" style="19" customWidth="1"/>
    <col min="16" max="17" width="25.28515625" style="19" customWidth="1"/>
    <col min="18" max="18" width="21.28515625" style="19" customWidth="1"/>
    <col min="19" max="16384" width="17.28515625" style="6"/>
  </cols>
  <sheetData>
    <row r="1" spans="1:18" s="26" customFormat="1" ht="17.25" customHeight="1" x14ac:dyDescent="0.2">
      <c r="A1" s="66" t="s">
        <v>0</v>
      </c>
      <c r="B1" s="67" t="s">
        <v>1</v>
      </c>
      <c r="C1" s="80" t="s">
        <v>137</v>
      </c>
      <c r="D1" s="67" t="s">
        <v>2</v>
      </c>
      <c r="E1" s="67" t="s">
        <v>3</v>
      </c>
      <c r="F1" s="67" t="s">
        <v>4</v>
      </c>
      <c r="G1" s="67" t="s">
        <v>5</v>
      </c>
      <c r="H1" s="68" t="s">
        <v>6</v>
      </c>
      <c r="I1" s="58" t="s">
        <v>35</v>
      </c>
      <c r="J1" s="59" t="s">
        <v>96</v>
      </c>
      <c r="K1" s="59" t="s">
        <v>97</v>
      </c>
      <c r="L1" s="59" t="s">
        <v>98</v>
      </c>
      <c r="M1" s="60" t="s">
        <v>37</v>
      </c>
      <c r="N1" s="52" t="s">
        <v>40</v>
      </c>
      <c r="O1" s="53" t="s">
        <v>99</v>
      </c>
      <c r="P1" s="53" t="s">
        <v>100</v>
      </c>
      <c r="Q1" s="53" t="s">
        <v>101</v>
      </c>
      <c r="R1" s="54" t="s">
        <v>39</v>
      </c>
    </row>
    <row r="2" spans="1:18" ht="17.25" customHeight="1" x14ac:dyDescent="0.2">
      <c r="A2" s="30" t="s">
        <v>7</v>
      </c>
      <c r="B2" s="19" t="s">
        <v>163</v>
      </c>
      <c r="H2" s="31"/>
      <c r="I2" s="42"/>
      <c r="M2" s="31"/>
      <c r="N2" s="30"/>
      <c r="R2" s="31"/>
    </row>
    <row r="3" spans="1:18" ht="17.25" customHeight="1" x14ac:dyDescent="0.2">
      <c r="A3" s="30" t="s">
        <v>8</v>
      </c>
      <c r="B3" s="19" t="s">
        <v>164</v>
      </c>
      <c r="H3" s="31"/>
      <c r="I3" s="42"/>
      <c r="M3" s="31"/>
      <c r="N3" s="30"/>
      <c r="R3" s="31"/>
    </row>
    <row r="4" spans="1:18" ht="17.25" customHeight="1" x14ac:dyDescent="0.2">
      <c r="A4" s="30" t="s">
        <v>9</v>
      </c>
      <c r="B4" s="19" t="s">
        <v>165</v>
      </c>
      <c r="H4" s="31"/>
      <c r="I4" s="42"/>
      <c r="M4" s="31"/>
      <c r="N4" s="30"/>
      <c r="R4" s="31"/>
    </row>
    <row r="5" spans="1:18" ht="17.25" customHeight="1" x14ac:dyDescent="0.2">
      <c r="A5" s="30" t="s">
        <v>10</v>
      </c>
      <c r="B5" s="19" t="s">
        <v>166</v>
      </c>
      <c r="H5" s="31"/>
      <c r="I5" s="42"/>
      <c r="M5" s="31"/>
      <c r="N5" s="30"/>
      <c r="R5" s="31"/>
    </row>
    <row r="6" spans="1:18" s="28" customFormat="1" ht="15.75" customHeight="1" x14ac:dyDescent="0.2">
      <c r="A6" s="32" t="s">
        <v>41</v>
      </c>
      <c r="B6" s="27" t="s">
        <v>167</v>
      </c>
      <c r="C6" s="27"/>
      <c r="D6" s="11"/>
      <c r="E6" s="11"/>
      <c r="F6" s="11"/>
      <c r="G6" s="11"/>
      <c r="H6" s="69"/>
      <c r="I6" s="61"/>
      <c r="J6" s="11"/>
      <c r="K6" s="11"/>
      <c r="L6" s="11"/>
      <c r="M6" s="50"/>
      <c r="N6" s="32"/>
      <c r="O6" s="11"/>
      <c r="P6" s="11"/>
      <c r="Q6" s="11"/>
      <c r="R6" s="33"/>
    </row>
    <row r="7" spans="1:18" s="28" customFormat="1" ht="15.75" customHeight="1" x14ac:dyDescent="0.2">
      <c r="A7" s="70" t="s">
        <v>11</v>
      </c>
      <c r="B7" s="29" t="s">
        <v>87</v>
      </c>
      <c r="C7" s="29"/>
      <c r="D7" s="12"/>
      <c r="E7" s="12"/>
      <c r="F7" s="12"/>
      <c r="G7" s="12">
        <v>18</v>
      </c>
      <c r="H7" s="71"/>
      <c r="I7" s="62"/>
      <c r="J7" s="12"/>
      <c r="K7" s="12"/>
      <c r="L7" s="12"/>
      <c r="M7" s="51"/>
      <c r="N7" s="34"/>
      <c r="O7" s="12"/>
      <c r="P7" s="12"/>
      <c r="Q7" s="12"/>
      <c r="R7" s="35"/>
    </row>
    <row r="8" spans="1:18" s="28" customFormat="1" ht="15.75" customHeight="1" x14ac:dyDescent="0.2">
      <c r="A8" s="70" t="s">
        <v>11</v>
      </c>
      <c r="B8" s="29" t="s">
        <v>88</v>
      </c>
      <c r="C8" s="29"/>
      <c r="D8" s="12"/>
      <c r="E8" s="12"/>
      <c r="F8" s="12"/>
      <c r="G8" s="12">
        <v>69</v>
      </c>
      <c r="H8" s="71"/>
      <c r="I8" s="62"/>
      <c r="J8" s="12"/>
      <c r="K8" s="12"/>
      <c r="L8" s="12"/>
      <c r="M8" s="51"/>
      <c r="N8" s="34"/>
      <c r="O8" s="12"/>
      <c r="P8" s="12"/>
      <c r="Q8" s="12"/>
      <c r="R8" s="35"/>
    </row>
    <row r="9" spans="1:18" ht="17.25" customHeight="1" x14ac:dyDescent="0.2">
      <c r="A9" s="30"/>
      <c r="H9" s="31"/>
      <c r="I9" s="42"/>
      <c r="M9" s="31"/>
      <c r="N9" s="30"/>
      <c r="R9" s="31"/>
    </row>
    <row r="10" spans="1:18" ht="17.25" customHeight="1" x14ac:dyDescent="0.2">
      <c r="A10" s="72" t="s">
        <v>12</v>
      </c>
      <c r="B10" s="18" t="s">
        <v>152</v>
      </c>
      <c r="C10" s="18"/>
      <c r="D10" s="18"/>
      <c r="E10" s="18"/>
      <c r="F10" s="18"/>
      <c r="G10" s="18"/>
      <c r="H10" s="37" t="s">
        <v>30</v>
      </c>
      <c r="I10" s="63"/>
      <c r="J10" s="18"/>
      <c r="K10" s="18"/>
      <c r="L10" s="18"/>
      <c r="M10" s="37"/>
      <c r="N10" s="36"/>
      <c r="O10" s="18"/>
      <c r="P10" s="18"/>
      <c r="Q10" s="18"/>
      <c r="R10" s="37"/>
    </row>
    <row r="11" spans="1:18" ht="17.25" customHeight="1" x14ac:dyDescent="0.2">
      <c r="A11" s="72" t="s">
        <v>153</v>
      </c>
      <c r="B11" s="18" t="s">
        <v>154</v>
      </c>
      <c r="C11" s="18"/>
      <c r="D11" s="18"/>
      <c r="E11" s="18"/>
      <c r="F11" s="18"/>
      <c r="G11" s="18"/>
      <c r="H11" s="37"/>
      <c r="I11" s="63"/>
      <c r="J11" s="18"/>
      <c r="K11" s="18"/>
      <c r="L11" s="18"/>
      <c r="M11" s="37" t="s">
        <v>155</v>
      </c>
      <c r="N11" s="36"/>
      <c r="O11" s="18"/>
      <c r="P11" s="18"/>
      <c r="Q11" s="18"/>
      <c r="R11" s="37" t="s">
        <v>155</v>
      </c>
    </row>
    <row r="12" spans="1:18" ht="17.25" customHeight="1" x14ac:dyDescent="0.2">
      <c r="A12" s="38" t="s">
        <v>128</v>
      </c>
      <c r="B12" s="15" t="s">
        <v>133</v>
      </c>
      <c r="C12" s="15"/>
      <c r="D12" s="15" t="s">
        <v>131</v>
      </c>
      <c r="E12" s="15"/>
      <c r="F12" s="15"/>
      <c r="G12" s="15"/>
      <c r="H12" s="73"/>
      <c r="I12" s="49" t="s">
        <v>176</v>
      </c>
      <c r="J12" s="15"/>
      <c r="K12" s="15"/>
      <c r="L12" s="15"/>
      <c r="M12" s="37"/>
      <c r="N12" s="49" t="s">
        <v>177</v>
      </c>
      <c r="O12" s="15"/>
      <c r="P12" s="15"/>
      <c r="Q12" s="15"/>
      <c r="R12" s="37"/>
    </row>
    <row r="13" spans="1:18" ht="17.25" customHeight="1" x14ac:dyDescent="0.2">
      <c r="A13" s="38" t="s">
        <v>13</v>
      </c>
      <c r="B13" s="15" t="s">
        <v>134</v>
      </c>
      <c r="C13" s="15"/>
      <c r="D13" s="15" t="s">
        <v>132</v>
      </c>
      <c r="E13" s="15" t="s">
        <v>15</v>
      </c>
      <c r="F13" s="15" t="s">
        <v>135</v>
      </c>
      <c r="G13" s="18"/>
      <c r="H13" s="37"/>
      <c r="I13" s="63" t="s">
        <v>129</v>
      </c>
      <c r="J13" s="18" t="s">
        <v>136</v>
      </c>
      <c r="K13" s="18"/>
      <c r="L13" s="18"/>
      <c r="M13" s="37"/>
      <c r="N13" s="36" t="s">
        <v>130</v>
      </c>
      <c r="O13" s="86" t="s">
        <v>182</v>
      </c>
      <c r="P13" s="18"/>
      <c r="Q13" s="18"/>
      <c r="R13" s="37"/>
    </row>
    <row r="14" spans="1:18" ht="17.25" customHeight="1" x14ac:dyDescent="0.2">
      <c r="A14" s="38" t="s">
        <v>11</v>
      </c>
      <c r="B14" s="15" t="s">
        <v>168</v>
      </c>
      <c r="C14" s="15"/>
      <c r="D14" s="15"/>
      <c r="E14" s="15"/>
      <c r="F14" s="15"/>
      <c r="G14" s="18" t="s">
        <v>147</v>
      </c>
      <c r="H14" s="37"/>
      <c r="I14" s="63"/>
      <c r="J14" s="18"/>
      <c r="K14" s="18"/>
      <c r="L14" s="18"/>
      <c r="M14" s="37"/>
      <c r="N14" s="36"/>
      <c r="O14" s="18"/>
      <c r="P14" s="18"/>
      <c r="Q14" s="18"/>
      <c r="R14" s="37"/>
    </row>
    <row r="15" spans="1:18" ht="17.25" customHeight="1" x14ac:dyDescent="0.2">
      <c r="A15" s="72" t="s">
        <v>17</v>
      </c>
      <c r="B15" s="15"/>
      <c r="C15" s="15"/>
      <c r="D15" s="15"/>
      <c r="E15" s="15"/>
      <c r="F15" s="15"/>
      <c r="G15" s="18"/>
      <c r="H15" s="37"/>
      <c r="I15" s="63"/>
      <c r="J15" s="18"/>
      <c r="K15" s="18"/>
      <c r="L15" s="18"/>
      <c r="M15" s="37"/>
      <c r="N15" s="36"/>
      <c r="O15" s="18"/>
      <c r="P15" s="18"/>
      <c r="Q15" s="18"/>
      <c r="R15" s="37"/>
    </row>
    <row r="16" spans="1:18" ht="17.25" customHeight="1" x14ac:dyDescent="0.2">
      <c r="A16" s="39"/>
      <c r="B16" s="6"/>
      <c r="C16" s="6"/>
      <c r="D16" s="6"/>
      <c r="E16" s="6"/>
      <c r="F16" s="6"/>
      <c r="G16" s="6"/>
      <c r="H16" s="40"/>
      <c r="I16" s="64"/>
      <c r="J16" s="6"/>
      <c r="K16" s="6"/>
      <c r="L16" s="6"/>
      <c r="M16" s="40"/>
      <c r="N16" s="39"/>
      <c r="O16" s="6"/>
      <c r="P16" s="6"/>
      <c r="Q16" s="6"/>
      <c r="R16" s="40"/>
    </row>
    <row r="17" spans="1:18" ht="17.25" customHeight="1" x14ac:dyDescent="0.2">
      <c r="A17" s="81" t="s">
        <v>12</v>
      </c>
      <c r="B17" s="82" t="s">
        <v>150</v>
      </c>
      <c r="C17" s="82"/>
      <c r="D17" s="82"/>
      <c r="E17" s="82"/>
      <c r="F17" s="82"/>
      <c r="G17" s="82"/>
      <c r="H17" s="82"/>
      <c r="I17" s="47" t="s">
        <v>151</v>
      </c>
      <c r="J17" s="82"/>
      <c r="K17" s="82"/>
      <c r="L17" s="82"/>
      <c r="M17" s="82"/>
      <c r="N17" s="87" t="s">
        <v>183</v>
      </c>
      <c r="O17" s="17"/>
      <c r="P17" s="17"/>
      <c r="Q17" s="17"/>
      <c r="R17" s="41"/>
    </row>
    <row r="18" spans="1:18" ht="17.25" customHeight="1" x14ac:dyDescent="0.2">
      <c r="A18" s="83" t="s">
        <v>13</v>
      </c>
      <c r="B18" s="82" t="s">
        <v>169</v>
      </c>
      <c r="C18" s="82"/>
      <c r="D18" s="82"/>
      <c r="E18" s="82" t="s">
        <v>15</v>
      </c>
      <c r="F18" s="82"/>
      <c r="G18" s="82"/>
      <c r="H18" s="82"/>
      <c r="I18" s="65" t="s">
        <v>180</v>
      </c>
      <c r="J18" s="82"/>
      <c r="K18" s="82"/>
      <c r="L18" s="82"/>
      <c r="M18" s="82"/>
      <c r="N18" s="17" t="s">
        <v>184</v>
      </c>
      <c r="O18" s="17"/>
      <c r="P18" s="17"/>
      <c r="Q18" s="17"/>
      <c r="R18" s="41"/>
    </row>
    <row r="19" spans="1:18" ht="17.25" customHeight="1" x14ac:dyDescent="0.2">
      <c r="A19" s="48" t="s">
        <v>16</v>
      </c>
      <c r="B19" s="16" t="s">
        <v>170</v>
      </c>
      <c r="C19" s="16"/>
      <c r="D19" s="16"/>
      <c r="E19" s="16"/>
      <c r="F19" s="16"/>
      <c r="G19" s="16"/>
      <c r="H19" s="75"/>
      <c r="I19" s="65" t="s">
        <v>91</v>
      </c>
      <c r="J19" s="16"/>
      <c r="K19" s="16"/>
      <c r="L19" s="16"/>
      <c r="M19" s="41"/>
      <c r="N19" s="55" t="s">
        <v>103</v>
      </c>
      <c r="O19" s="16"/>
      <c r="P19" s="16"/>
      <c r="Q19" s="16"/>
      <c r="R19" s="41"/>
    </row>
    <row r="20" spans="1:18" ht="17.25" customHeight="1" x14ac:dyDescent="0.2">
      <c r="A20" s="48" t="s">
        <v>16</v>
      </c>
      <c r="B20" s="16" t="s">
        <v>171</v>
      </c>
      <c r="C20" s="16"/>
      <c r="D20" s="16"/>
      <c r="E20" s="16"/>
      <c r="F20" s="16"/>
      <c r="G20" s="16"/>
      <c r="H20" s="75"/>
      <c r="I20" s="65" t="s">
        <v>92</v>
      </c>
      <c r="J20" s="16"/>
      <c r="K20" s="16"/>
      <c r="L20" s="16"/>
      <c r="M20" s="41"/>
      <c r="N20" s="55" t="s">
        <v>104</v>
      </c>
      <c r="O20" s="16"/>
      <c r="P20" s="17"/>
      <c r="Q20" s="17"/>
      <c r="R20" s="41"/>
    </row>
    <row r="21" spans="1:18" ht="17.25" customHeight="1" x14ac:dyDescent="0.2">
      <c r="A21" s="48" t="s">
        <v>28</v>
      </c>
      <c r="B21" s="16" t="s">
        <v>172</v>
      </c>
      <c r="C21" s="16"/>
      <c r="D21" s="16"/>
      <c r="E21" s="16" t="s">
        <v>15</v>
      </c>
      <c r="F21" s="16"/>
      <c r="G21" s="16"/>
      <c r="H21" s="75"/>
      <c r="I21" s="65" t="s">
        <v>93</v>
      </c>
      <c r="J21" s="16"/>
      <c r="K21" s="16" t="s">
        <v>29</v>
      </c>
      <c r="L21" s="16"/>
      <c r="M21" s="41"/>
      <c r="N21" s="55" t="s">
        <v>105</v>
      </c>
      <c r="O21" s="16"/>
      <c r="P21" s="17" t="s">
        <v>106</v>
      </c>
      <c r="Q21" s="17"/>
      <c r="R21" s="41"/>
    </row>
    <row r="22" spans="1:18" ht="17.25" customHeight="1" x14ac:dyDescent="0.2">
      <c r="A22" s="48" t="s">
        <v>13</v>
      </c>
      <c r="B22" s="16" t="s">
        <v>173</v>
      </c>
      <c r="C22" s="16"/>
      <c r="D22" s="16" t="s">
        <v>89</v>
      </c>
      <c r="E22" s="16" t="s">
        <v>15</v>
      </c>
      <c r="F22" s="16"/>
      <c r="G22" s="16"/>
      <c r="H22" s="75"/>
      <c r="I22" s="65" t="s">
        <v>149</v>
      </c>
      <c r="J22" s="16" t="s">
        <v>90</v>
      </c>
      <c r="K22" s="16"/>
      <c r="L22" s="16"/>
      <c r="M22" s="41"/>
      <c r="N22" s="55" t="s">
        <v>185</v>
      </c>
      <c r="O22" s="16" t="s">
        <v>107</v>
      </c>
      <c r="P22" s="17"/>
      <c r="Q22" s="17"/>
      <c r="R22" s="41"/>
    </row>
    <row r="23" spans="1:18" ht="17.25" customHeight="1" x14ac:dyDescent="0.2">
      <c r="A23" s="74" t="s">
        <v>17</v>
      </c>
      <c r="B23" s="17"/>
      <c r="C23" s="17"/>
      <c r="D23" s="17"/>
      <c r="E23" s="17"/>
      <c r="F23" s="17"/>
      <c r="G23" s="17"/>
      <c r="H23" s="41"/>
      <c r="I23" s="65"/>
      <c r="J23" s="17"/>
      <c r="K23" s="17"/>
      <c r="L23" s="17"/>
      <c r="M23" s="41"/>
      <c r="N23" s="25"/>
      <c r="O23" s="17"/>
      <c r="P23" s="17"/>
      <c r="Q23" s="17"/>
      <c r="R23" s="41"/>
    </row>
    <row r="24" spans="1:18" ht="17.25" customHeight="1" x14ac:dyDescent="0.2">
      <c r="A24" s="30"/>
      <c r="H24" s="31"/>
      <c r="I24" s="42"/>
      <c r="M24" s="31"/>
      <c r="N24" s="30"/>
      <c r="R24" s="31"/>
    </row>
    <row r="25" spans="1:18" ht="17.25" customHeight="1" x14ac:dyDescent="0.2">
      <c r="A25" s="77" t="s">
        <v>12</v>
      </c>
      <c r="B25" s="13" t="s">
        <v>36</v>
      </c>
      <c r="C25" s="13"/>
      <c r="D25" s="13"/>
      <c r="E25" s="13"/>
      <c r="F25" s="13"/>
      <c r="G25" s="13"/>
      <c r="H25" s="76"/>
      <c r="I25" s="43" t="s">
        <v>158</v>
      </c>
      <c r="J25" s="13"/>
      <c r="K25" s="13"/>
      <c r="L25" s="13"/>
      <c r="M25" s="44"/>
      <c r="N25" s="56" t="s">
        <v>108</v>
      </c>
      <c r="O25" s="21"/>
      <c r="P25" s="21"/>
      <c r="Q25" s="21"/>
      <c r="R25" s="44"/>
    </row>
    <row r="26" spans="1:18" ht="17.25" customHeight="1" x14ac:dyDescent="0.2">
      <c r="A26" s="46" t="s">
        <v>13</v>
      </c>
      <c r="B26" s="13" t="s">
        <v>33</v>
      </c>
      <c r="C26" s="13"/>
      <c r="D26" s="22" t="s">
        <v>14</v>
      </c>
      <c r="E26" s="22" t="s">
        <v>15</v>
      </c>
      <c r="F26" s="13"/>
      <c r="G26" s="21"/>
      <c r="H26" s="76"/>
      <c r="I26" s="45" t="s">
        <v>94</v>
      </c>
      <c r="J26" s="22" t="s">
        <v>38</v>
      </c>
      <c r="K26" s="13"/>
      <c r="L26" s="13"/>
      <c r="M26" s="44"/>
      <c r="N26" s="57" t="s">
        <v>109</v>
      </c>
      <c r="O26" s="21" t="s">
        <v>102</v>
      </c>
      <c r="P26" s="21"/>
      <c r="Q26" s="21"/>
      <c r="R26" s="44"/>
    </row>
    <row r="27" spans="1:18" ht="17.25" customHeight="1" x14ac:dyDescent="0.2">
      <c r="A27" s="46" t="s">
        <v>13</v>
      </c>
      <c r="B27" s="13" t="s">
        <v>34</v>
      </c>
      <c r="C27" s="13"/>
      <c r="D27" s="22" t="s">
        <v>14</v>
      </c>
      <c r="E27" s="22" t="s">
        <v>15</v>
      </c>
      <c r="F27" s="13"/>
      <c r="G27" s="21" t="s">
        <v>148</v>
      </c>
      <c r="H27" s="76"/>
      <c r="I27" s="45" t="s">
        <v>95</v>
      </c>
      <c r="J27" s="22" t="s">
        <v>38</v>
      </c>
      <c r="K27" s="13"/>
      <c r="L27" s="13"/>
      <c r="M27" s="44"/>
      <c r="N27" s="57" t="s">
        <v>110</v>
      </c>
      <c r="O27" s="21" t="s">
        <v>102</v>
      </c>
      <c r="P27" s="21"/>
      <c r="Q27" s="21"/>
      <c r="R27" s="44"/>
    </row>
    <row r="28" spans="1:18" ht="17.25" customHeight="1" x14ac:dyDescent="0.2">
      <c r="A28" s="46" t="s">
        <v>32</v>
      </c>
      <c r="B28" s="13" t="s">
        <v>138</v>
      </c>
      <c r="C28" s="13"/>
      <c r="D28" s="22" t="s">
        <v>142</v>
      </c>
      <c r="E28" s="22" t="s">
        <v>15</v>
      </c>
      <c r="F28" s="13"/>
      <c r="G28" s="13"/>
      <c r="H28" s="76"/>
      <c r="I28" s="84" t="s">
        <v>140</v>
      </c>
      <c r="J28" s="21" t="s">
        <v>143</v>
      </c>
      <c r="K28" s="21" t="s">
        <v>144</v>
      </c>
      <c r="L28" s="13"/>
      <c r="M28" s="44"/>
      <c r="N28" s="57" t="s">
        <v>186</v>
      </c>
      <c r="O28" s="57" t="s">
        <v>187</v>
      </c>
      <c r="P28" s="57" t="s">
        <v>188</v>
      </c>
      <c r="Q28" s="21"/>
      <c r="R28" s="44"/>
    </row>
    <row r="29" spans="1:18" ht="17.25" customHeight="1" x14ac:dyDescent="0.2">
      <c r="A29" s="46" t="s">
        <v>32</v>
      </c>
      <c r="B29" s="13" t="s">
        <v>139</v>
      </c>
      <c r="C29" s="13"/>
      <c r="D29" s="22" t="s">
        <v>146</v>
      </c>
      <c r="E29" s="22" t="s">
        <v>15</v>
      </c>
      <c r="F29" s="13"/>
      <c r="G29" s="13"/>
      <c r="H29" s="76"/>
      <c r="I29" s="84" t="s">
        <v>141</v>
      </c>
      <c r="J29" s="21" t="s">
        <v>145</v>
      </c>
      <c r="K29" s="21" t="s">
        <v>144</v>
      </c>
      <c r="L29" s="13"/>
      <c r="M29" s="44"/>
      <c r="N29" s="57" t="s">
        <v>189</v>
      </c>
      <c r="O29" s="57" t="s">
        <v>190</v>
      </c>
      <c r="P29" s="57" t="s">
        <v>188</v>
      </c>
      <c r="Q29" s="21"/>
      <c r="R29" s="44"/>
    </row>
    <row r="30" spans="1:18" ht="17.25" customHeight="1" x14ac:dyDescent="0.2">
      <c r="A30" s="77" t="s">
        <v>17</v>
      </c>
      <c r="B30" s="13"/>
      <c r="C30" s="13"/>
      <c r="D30" s="13"/>
      <c r="E30" s="13"/>
      <c r="F30" s="13"/>
      <c r="G30" s="13"/>
      <c r="H30" s="76"/>
      <c r="I30" s="45"/>
      <c r="J30" s="13"/>
      <c r="K30" s="13"/>
      <c r="L30" s="13"/>
      <c r="M30" s="44"/>
      <c r="N30" s="57"/>
      <c r="O30" s="21"/>
      <c r="P30" s="21"/>
      <c r="Q30" s="21"/>
      <c r="R30" s="44"/>
    </row>
  </sheetData>
  <conditionalFormatting sqref="A12:M12 A28:M29 O12:XFD12 A30:R1048576 A1:XFD11 S28:XFD1048576 Q28:R29 A13:XFD27">
    <cfRule type="cellIs" dxfId="5" priority="41" operator="equal">
      <formula>"begin group"</formula>
    </cfRule>
    <cfRule type="cellIs" dxfId="4" priority="42" operator="equal">
      <formula>"end group"</formula>
    </cfRule>
  </conditionalFormatting>
  <conditionalFormatting sqref="N12">
    <cfRule type="cellIs" dxfId="3" priority="25" operator="equal">
      <formula>"begin group"</formula>
    </cfRule>
    <cfRule type="cellIs" dxfId="2" priority="26" operator="equal">
      <formula>"end group"</formula>
    </cfRule>
  </conditionalFormatting>
  <conditionalFormatting sqref="N28:P29">
    <cfRule type="cellIs" dxfId="1" priority="1" operator="equal">
      <formula>"begin group"</formula>
    </cfRule>
    <cfRule type="cellIs" dxfId="0" priority="2" operator="equal">
      <formula>"end group"</formula>
    </cfRule>
  </conditionalFormatting>
  <pageMargins left="0.75" right="0.75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136"/>
  <sheetViews>
    <sheetView workbookViewId="0">
      <pane ySplit="1" topLeftCell="A129" activePane="bottomLeft" state="frozen"/>
      <selection pane="bottomLeft" activeCell="A137" sqref="A137"/>
    </sheetView>
  </sheetViews>
  <sheetFormatPr defaultColWidth="17.28515625" defaultRowHeight="15" customHeight="1" x14ac:dyDescent="0.2"/>
  <cols>
    <col min="1" max="1" width="18.42578125" customWidth="1"/>
    <col min="2" max="2" width="8.42578125" style="5" bestFit="1" customWidth="1"/>
    <col min="3" max="4" width="36.85546875" customWidth="1"/>
  </cols>
  <sheetData>
    <row r="1" spans="1:6" ht="19.5" customHeight="1" x14ac:dyDescent="0.2">
      <c r="A1" s="79" t="s">
        <v>18</v>
      </c>
      <c r="B1" s="78" t="s">
        <v>1</v>
      </c>
      <c r="C1" s="79" t="s">
        <v>35</v>
      </c>
      <c r="D1" s="79" t="s">
        <v>40</v>
      </c>
      <c r="E1" s="79" t="s">
        <v>156</v>
      </c>
      <c r="F1" s="79" t="s">
        <v>157</v>
      </c>
    </row>
    <row r="2" spans="1:6" x14ac:dyDescent="0.2">
      <c r="A2" s="2"/>
      <c r="B2" s="3"/>
      <c r="C2" s="2"/>
      <c r="D2" s="2"/>
    </row>
    <row r="3" spans="1:6" ht="19.5" customHeight="1" x14ac:dyDescent="0.2">
      <c r="A3" s="2" t="s">
        <v>22</v>
      </c>
      <c r="B3" s="5">
        <v>1</v>
      </c>
      <c r="C3" s="2" t="s">
        <v>23</v>
      </c>
      <c r="D3" s="2" t="s">
        <v>124</v>
      </c>
    </row>
    <row r="4" spans="1:6" ht="15.75" customHeight="1" x14ac:dyDescent="0.2">
      <c r="A4" s="2" t="s">
        <v>22</v>
      </c>
      <c r="B4" s="5">
        <v>2</v>
      </c>
      <c r="C4" s="2" t="s">
        <v>24</v>
      </c>
      <c r="D4" s="2" t="s">
        <v>125</v>
      </c>
    </row>
    <row r="5" spans="1:6" x14ac:dyDescent="0.2">
      <c r="A5" s="2"/>
      <c r="B5" s="3"/>
      <c r="C5" s="2"/>
      <c r="D5" s="2"/>
    </row>
    <row r="6" spans="1:6" ht="15.75" customHeight="1" x14ac:dyDescent="0.2">
      <c r="A6" s="2" t="s">
        <v>25</v>
      </c>
      <c r="B6" s="5">
        <v>1</v>
      </c>
      <c r="C6" s="2" t="s">
        <v>26</v>
      </c>
      <c r="D6" s="2" t="s">
        <v>126</v>
      </c>
    </row>
    <row r="7" spans="1:6" ht="15.75" customHeight="1" x14ac:dyDescent="0.2">
      <c r="A7" s="2" t="s">
        <v>25</v>
      </c>
      <c r="B7" s="5">
        <v>2</v>
      </c>
      <c r="C7" s="2" t="s">
        <v>27</v>
      </c>
      <c r="D7" s="2" t="s">
        <v>127</v>
      </c>
    </row>
    <row r="9" spans="1:6" ht="15" customHeight="1" x14ac:dyDescent="0.2">
      <c r="A9" s="24" t="s">
        <v>159</v>
      </c>
      <c r="B9" s="24">
        <v>1</v>
      </c>
      <c r="C9" s="24" t="s">
        <v>160</v>
      </c>
      <c r="D9" s="88" t="s">
        <v>191</v>
      </c>
    </row>
    <row r="10" spans="1:6" ht="15" customHeight="1" x14ac:dyDescent="0.2">
      <c r="A10" s="24" t="s">
        <v>159</v>
      </c>
      <c r="B10" s="24">
        <v>2</v>
      </c>
      <c r="C10" s="24" t="s">
        <v>161</v>
      </c>
      <c r="D10" s="88" t="s">
        <v>192</v>
      </c>
    </row>
    <row r="11" spans="1:6" ht="15" customHeight="1" x14ac:dyDescent="0.2">
      <c r="A11" s="24" t="s">
        <v>159</v>
      </c>
      <c r="B11" s="24">
        <v>77</v>
      </c>
      <c r="C11" s="24" t="s">
        <v>162</v>
      </c>
      <c r="D11" s="24" t="s">
        <v>193</v>
      </c>
    </row>
    <row r="13" spans="1:6" ht="15" customHeight="1" x14ac:dyDescent="0.2">
      <c r="A13" s="5" t="s">
        <v>42</v>
      </c>
      <c r="B13" s="85">
        <v>1</v>
      </c>
      <c r="C13" s="7" t="s">
        <v>44</v>
      </c>
      <c r="D13" s="7" t="s">
        <v>44</v>
      </c>
    </row>
    <row r="14" spans="1:6" ht="15" customHeight="1" x14ac:dyDescent="0.2">
      <c r="A14" s="5" t="s">
        <v>42</v>
      </c>
      <c r="B14" s="85">
        <v>2</v>
      </c>
      <c r="C14" s="7" t="s">
        <v>45</v>
      </c>
      <c r="D14" s="7" t="s">
        <v>45</v>
      </c>
    </row>
    <row r="15" spans="1:6" ht="15" customHeight="1" x14ac:dyDescent="0.2">
      <c r="A15" s="5" t="s">
        <v>42</v>
      </c>
      <c r="B15" s="85">
        <v>3</v>
      </c>
      <c r="C15" s="7" t="s">
        <v>46</v>
      </c>
      <c r="D15" s="7" t="s">
        <v>46</v>
      </c>
    </row>
    <row r="16" spans="1:6" ht="15" customHeight="1" x14ac:dyDescent="0.2">
      <c r="A16" s="5" t="s">
        <v>42</v>
      </c>
      <c r="B16" s="85">
        <v>4</v>
      </c>
      <c r="C16" s="7" t="s">
        <v>47</v>
      </c>
      <c r="D16" s="7" t="s">
        <v>47</v>
      </c>
    </row>
    <row r="17" spans="1:4" ht="15" customHeight="1" x14ac:dyDescent="0.2">
      <c r="A17" s="5" t="s">
        <v>42</v>
      </c>
      <c r="B17" s="85">
        <v>5</v>
      </c>
      <c r="C17" s="7" t="s">
        <v>48</v>
      </c>
      <c r="D17" s="7" t="s">
        <v>48</v>
      </c>
    </row>
    <row r="18" spans="1:4" ht="15" customHeight="1" x14ac:dyDescent="0.2">
      <c r="A18" s="5" t="s">
        <v>42</v>
      </c>
      <c r="B18" s="85">
        <v>6</v>
      </c>
      <c r="C18" s="7" t="s">
        <v>49</v>
      </c>
      <c r="D18" s="7" t="s">
        <v>49</v>
      </c>
    </row>
    <row r="19" spans="1:4" ht="15" customHeight="1" x14ac:dyDescent="0.2">
      <c r="A19" s="5" t="s">
        <v>42</v>
      </c>
      <c r="B19" s="85">
        <v>7</v>
      </c>
      <c r="C19" s="7" t="s">
        <v>50</v>
      </c>
      <c r="D19" s="7" t="s">
        <v>50</v>
      </c>
    </row>
    <row r="20" spans="1:4" ht="15" customHeight="1" x14ac:dyDescent="0.2">
      <c r="A20" s="5" t="s">
        <v>42</v>
      </c>
      <c r="B20" s="85">
        <v>8</v>
      </c>
      <c r="C20" s="7" t="s">
        <v>51</v>
      </c>
      <c r="D20" s="7" t="s">
        <v>51</v>
      </c>
    </row>
    <row r="21" spans="1:4" ht="15" customHeight="1" x14ac:dyDescent="0.2">
      <c r="A21" s="5" t="s">
        <v>42</v>
      </c>
      <c r="B21" s="85">
        <v>9</v>
      </c>
      <c r="C21" s="7" t="s">
        <v>52</v>
      </c>
      <c r="D21" s="7" t="s">
        <v>52</v>
      </c>
    </row>
    <row r="22" spans="1:4" ht="15" customHeight="1" x14ac:dyDescent="0.2">
      <c r="A22" s="5" t="s">
        <v>42</v>
      </c>
      <c r="B22" s="85">
        <v>10</v>
      </c>
      <c r="C22" s="7" t="s">
        <v>53</v>
      </c>
      <c r="D22" s="7" t="s">
        <v>53</v>
      </c>
    </row>
    <row r="23" spans="1:4" ht="15" customHeight="1" x14ac:dyDescent="0.2">
      <c r="A23" s="5" t="s">
        <v>42</v>
      </c>
      <c r="B23" s="85">
        <v>11</v>
      </c>
      <c r="C23" s="7" t="s">
        <v>54</v>
      </c>
      <c r="D23" s="7" t="s">
        <v>54</v>
      </c>
    </row>
    <row r="24" spans="1:4" ht="15" customHeight="1" x14ac:dyDescent="0.2">
      <c r="A24" s="5" t="s">
        <v>42</v>
      </c>
      <c r="B24" s="85">
        <v>12</v>
      </c>
      <c r="C24" s="7" t="s">
        <v>55</v>
      </c>
      <c r="D24" s="7" t="s">
        <v>55</v>
      </c>
    </row>
    <row r="25" spans="1:4" ht="15" customHeight="1" x14ac:dyDescent="0.2">
      <c r="A25" s="5" t="s">
        <v>42</v>
      </c>
      <c r="B25" s="85">
        <v>13</v>
      </c>
      <c r="C25" s="7" t="s">
        <v>56</v>
      </c>
      <c r="D25" s="7" t="s">
        <v>56</v>
      </c>
    </row>
    <row r="26" spans="1:4" ht="15" customHeight="1" x14ac:dyDescent="0.2">
      <c r="A26" s="5" t="s">
        <v>42</v>
      </c>
      <c r="B26" s="85">
        <v>14</v>
      </c>
      <c r="C26" s="7" t="s">
        <v>57</v>
      </c>
      <c r="D26" s="7" t="s">
        <v>57</v>
      </c>
    </row>
    <row r="27" spans="1:4" ht="15" customHeight="1" x14ac:dyDescent="0.2">
      <c r="A27" s="5" t="s">
        <v>42</v>
      </c>
      <c r="B27" s="85">
        <v>15</v>
      </c>
      <c r="C27" s="7" t="s">
        <v>58</v>
      </c>
      <c r="D27" s="7" t="s">
        <v>58</v>
      </c>
    </row>
    <row r="28" spans="1:4" ht="15" customHeight="1" x14ac:dyDescent="0.2">
      <c r="A28" s="5" t="s">
        <v>42</v>
      </c>
      <c r="B28" s="85">
        <v>16</v>
      </c>
      <c r="C28" s="7" t="s">
        <v>59</v>
      </c>
      <c r="D28" s="7" t="s">
        <v>59</v>
      </c>
    </row>
    <row r="29" spans="1:4" ht="15" customHeight="1" x14ac:dyDescent="0.2">
      <c r="A29" s="5" t="s">
        <v>42</v>
      </c>
      <c r="B29" s="85">
        <v>17</v>
      </c>
      <c r="C29" s="7" t="s">
        <v>60</v>
      </c>
      <c r="D29" s="7" t="s">
        <v>60</v>
      </c>
    </row>
    <row r="30" spans="1:4" ht="15" customHeight="1" x14ac:dyDescent="0.2">
      <c r="A30" s="5" t="s">
        <v>42</v>
      </c>
      <c r="B30" s="85">
        <v>18</v>
      </c>
      <c r="C30" s="7" t="s">
        <v>61</v>
      </c>
      <c r="D30" s="7" t="s">
        <v>61</v>
      </c>
    </row>
    <row r="31" spans="1:4" ht="15" customHeight="1" x14ac:dyDescent="0.2">
      <c r="A31" s="5" t="s">
        <v>42</v>
      </c>
      <c r="B31" s="85">
        <v>19</v>
      </c>
      <c r="C31" s="7" t="s">
        <v>62</v>
      </c>
      <c r="D31" s="7" t="s">
        <v>62</v>
      </c>
    </row>
    <row r="32" spans="1:4" ht="15" customHeight="1" x14ac:dyDescent="0.2">
      <c r="A32" s="5" t="s">
        <v>42</v>
      </c>
      <c r="B32" s="85">
        <v>20</v>
      </c>
      <c r="C32" s="7" t="s">
        <v>63</v>
      </c>
      <c r="D32" s="7" t="s">
        <v>63</v>
      </c>
    </row>
    <row r="33" spans="1:4" ht="15" customHeight="1" x14ac:dyDescent="0.2">
      <c r="A33" s="5" t="s">
        <v>42</v>
      </c>
      <c r="B33" s="85">
        <v>21</v>
      </c>
      <c r="C33" s="7" t="s">
        <v>64</v>
      </c>
      <c r="D33" s="7" t="s">
        <v>64</v>
      </c>
    </row>
    <row r="34" spans="1:4" ht="15" customHeight="1" x14ac:dyDescent="0.2">
      <c r="A34" s="5" t="s">
        <v>42</v>
      </c>
      <c r="B34" s="85">
        <v>22</v>
      </c>
      <c r="C34" s="7" t="s">
        <v>65</v>
      </c>
      <c r="D34" s="7" t="s">
        <v>65</v>
      </c>
    </row>
    <row r="35" spans="1:4" ht="15" customHeight="1" x14ac:dyDescent="0.2">
      <c r="A35" s="5" t="s">
        <v>42</v>
      </c>
      <c r="B35" s="85">
        <v>23</v>
      </c>
      <c r="C35" s="7" t="s">
        <v>66</v>
      </c>
      <c r="D35" s="7" t="s">
        <v>66</v>
      </c>
    </row>
    <row r="36" spans="1:4" ht="15" customHeight="1" x14ac:dyDescent="0.2">
      <c r="A36" s="5" t="s">
        <v>42</v>
      </c>
      <c r="B36" s="85">
        <v>24</v>
      </c>
      <c r="C36" s="7" t="s">
        <v>67</v>
      </c>
      <c r="D36" s="7" t="s">
        <v>67</v>
      </c>
    </row>
    <row r="37" spans="1:4" ht="15" customHeight="1" x14ac:dyDescent="0.2">
      <c r="A37" s="5" t="s">
        <v>42</v>
      </c>
      <c r="B37" s="85">
        <v>25</v>
      </c>
      <c r="C37" s="7" t="s">
        <v>68</v>
      </c>
      <c r="D37" s="7" t="s">
        <v>68</v>
      </c>
    </row>
    <row r="38" spans="1:4" ht="15" customHeight="1" x14ac:dyDescent="0.2">
      <c r="A38" s="5" t="s">
        <v>42</v>
      </c>
      <c r="B38" s="85">
        <v>26</v>
      </c>
      <c r="C38" s="7" t="s">
        <v>69</v>
      </c>
      <c r="D38" s="7" t="s">
        <v>69</v>
      </c>
    </row>
    <row r="39" spans="1:4" ht="15" customHeight="1" x14ac:dyDescent="0.2">
      <c r="A39" s="5" t="s">
        <v>42</v>
      </c>
      <c r="B39" s="85">
        <v>27</v>
      </c>
      <c r="C39" s="7" t="s">
        <v>70</v>
      </c>
      <c r="D39" s="7" t="s">
        <v>70</v>
      </c>
    </row>
    <row r="40" spans="1:4" ht="15" customHeight="1" x14ac:dyDescent="0.2">
      <c r="A40" s="5" t="s">
        <v>42</v>
      </c>
      <c r="B40" s="85">
        <v>28</v>
      </c>
      <c r="C40" s="7" t="s">
        <v>71</v>
      </c>
      <c r="D40" s="7" t="s">
        <v>71</v>
      </c>
    </row>
    <row r="41" spans="1:4" ht="15" customHeight="1" x14ac:dyDescent="0.2">
      <c r="A41" s="5" t="s">
        <v>42</v>
      </c>
      <c r="B41" s="85">
        <v>29</v>
      </c>
      <c r="C41" s="7" t="s">
        <v>72</v>
      </c>
      <c r="D41" s="7" t="s">
        <v>72</v>
      </c>
    </row>
    <row r="42" spans="1:4" ht="15" customHeight="1" x14ac:dyDescent="0.2">
      <c r="A42" s="5" t="s">
        <v>42</v>
      </c>
      <c r="B42" s="85">
        <v>30</v>
      </c>
      <c r="C42" s="7" t="s">
        <v>73</v>
      </c>
      <c r="D42" s="7" t="s">
        <v>73</v>
      </c>
    </row>
    <row r="43" spans="1:4" ht="15" customHeight="1" x14ac:dyDescent="0.2">
      <c r="A43" s="5" t="s">
        <v>42</v>
      </c>
      <c r="B43" s="85">
        <v>31</v>
      </c>
      <c r="C43" s="7" t="s">
        <v>74</v>
      </c>
      <c r="D43" s="7" t="s">
        <v>74</v>
      </c>
    </row>
    <row r="44" spans="1:4" ht="15" customHeight="1" x14ac:dyDescent="0.2">
      <c r="A44" s="5" t="s">
        <v>42</v>
      </c>
      <c r="B44" s="85">
        <v>77</v>
      </c>
      <c r="C44" s="7" t="s">
        <v>31</v>
      </c>
      <c r="D44" s="2" t="s">
        <v>111</v>
      </c>
    </row>
    <row r="45" spans="1:4" ht="15" customHeight="1" x14ac:dyDescent="0.2">
      <c r="B45" s="85"/>
      <c r="C45" s="8"/>
      <c r="D45" s="8"/>
    </row>
    <row r="46" spans="1:4" ht="15" customHeight="1" x14ac:dyDescent="0.2">
      <c r="A46" s="5" t="s">
        <v>43</v>
      </c>
      <c r="B46" s="85">
        <v>1</v>
      </c>
      <c r="C46" s="7" t="s">
        <v>75</v>
      </c>
      <c r="D46" s="14" t="s">
        <v>112</v>
      </c>
    </row>
    <row r="47" spans="1:4" ht="15" customHeight="1" x14ac:dyDescent="0.2">
      <c r="A47" s="5" t="s">
        <v>43</v>
      </c>
      <c r="B47" s="85">
        <v>2</v>
      </c>
      <c r="C47" s="7" t="s">
        <v>76</v>
      </c>
      <c r="D47" s="14" t="s">
        <v>113</v>
      </c>
    </row>
    <row r="48" spans="1:4" ht="15" customHeight="1" x14ac:dyDescent="0.2">
      <c r="A48" s="5" t="s">
        <v>43</v>
      </c>
      <c r="B48" s="85">
        <v>3</v>
      </c>
      <c r="C48" s="7" t="s">
        <v>77</v>
      </c>
      <c r="D48" s="14" t="s">
        <v>114</v>
      </c>
    </row>
    <row r="49" spans="1:4" ht="15" customHeight="1" x14ac:dyDescent="0.2">
      <c r="A49" s="5" t="s">
        <v>43</v>
      </c>
      <c r="B49" s="85">
        <v>4</v>
      </c>
      <c r="C49" s="7" t="s">
        <v>78</v>
      </c>
      <c r="D49" s="14" t="s">
        <v>115</v>
      </c>
    </row>
    <row r="50" spans="1:4" ht="15" customHeight="1" x14ac:dyDescent="0.2">
      <c r="A50" s="5" t="s">
        <v>43</v>
      </c>
      <c r="B50" s="85">
        <v>5</v>
      </c>
      <c r="C50" s="7" t="s">
        <v>79</v>
      </c>
      <c r="D50" s="14" t="s">
        <v>116</v>
      </c>
    </row>
    <row r="51" spans="1:4" ht="15" customHeight="1" x14ac:dyDescent="0.2">
      <c r="A51" s="5" t="s">
        <v>43</v>
      </c>
      <c r="B51" s="85">
        <v>6</v>
      </c>
      <c r="C51" s="7" t="s">
        <v>80</v>
      </c>
      <c r="D51" s="14" t="s">
        <v>117</v>
      </c>
    </row>
    <row r="52" spans="1:4" ht="15" customHeight="1" x14ac:dyDescent="0.2">
      <c r="A52" s="5" t="s">
        <v>43</v>
      </c>
      <c r="B52" s="85">
        <v>7</v>
      </c>
      <c r="C52" s="7" t="s">
        <v>81</v>
      </c>
      <c r="D52" s="14" t="s">
        <v>118</v>
      </c>
    </row>
    <row r="53" spans="1:4" ht="15" customHeight="1" x14ac:dyDescent="0.2">
      <c r="A53" s="5" t="s">
        <v>43</v>
      </c>
      <c r="B53" s="85">
        <v>8</v>
      </c>
      <c r="C53" s="7" t="s">
        <v>82</v>
      </c>
      <c r="D53" s="14" t="s">
        <v>119</v>
      </c>
    </row>
    <row r="54" spans="1:4" ht="15" customHeight="1" x14ac:dyDescent="0.2">
      <c r="A54" s="5" t="s">
        <v>43</v>
      </c>
      <c r="B54" s="85">
        <v>9</v>
      </c>
      <c r="C54" s="7" t="s">
        <v>83</v>
      </c>
      <c r="D54" s="14" t="s">
        <v>120</v>
      </c>
    </row>
    <row r="55" spans="1:4" ht="15" customHeight="1" x14ac:dyDescent="0.2">
      <c r="A55" s="5" t="s">
        <v>43</v>
      </c>
      <c r="B55" s="85">
        <v>10</v>
      </c>
      <c r="C55" s="7" t="s">
        <v>84</v>
      </c>
      <c r="D55" s="14" t="s">
        <v>121</v>
      </c>
    </row>
    <row r="56" spans="1:4" ht="15" customHeight="1" x14ac:dyDescent="0.2">
      <c r="A56" s="5" t="s">
        <v>43</v>
      </c>
      <c r="B56" s="85">
        <v>11</v>
      </c>
      <c r="C56" s="7" t="s">
        <v>85</v>
      </c>
      <c r="D56" s="14" t="s">
        <v>122</v>
      </c>
    </row>
    <row r="57" spans="1:4" ht="15" customHeight="1" x14ac:dyDescent="0.2">
      <c r="A57" s="5" t="s">
        <v>43</v>
      </c>
      <c r="B57" s="85">
        <v>12</v>
      </c>
      <c r="C57" s="7" t="s">
        <v>86</v>
      </c>
      <c r="D57" s="14" t="s">
        <v>123</v>
      </c>
    </row>
    <row r="58" spans="1:4" ht="15" customHeight="1" x14ac:dyDescent="0.2">
      <c r="A58" s="5" t="s">
        <v>43</v>
      </c>
      <c r="B58" s="85">
        <v>77</v>
      </c>
      <c r="C58" s="7" t="s">
        <v>31</v>
      </c>
      <c r="D58" s="2" t="s">
        <v>111</v>
      </c>
    </row>
    <row r="59" spans="1:4" ht="15" customHeight="1" x14ac:dyDescent="0.2">
      <c r="A59" s="5"/>
      <c r="B59" s="23"/>
      <c r="C59" s="8"/>
      <c r="D59" s="8"/>
    </row>
    <row r="60" spans="1:4" ht="15" customHeight="1" x14ac:dyDescent="0.2">
      <c r="A60" s="9" t="str">
        <f t="shared" ref="A60:A116" ca="1" si="0">IF(OR(B60="", B60="Formula"),"","time_yyyy")</f>
        <v>time_yyyy</v>
      </c>
      <c r="B60" s="9">
        <f ca="1">YEAR(TODAY())-survey!G8-1</f>
        <v>1951</v>
      </c>
      <c r="C60" s="10">
        <f ca="1">IF(B60=7777,"Don't know",B60)</f>
        <v>1951</v>
      </c>
      <c r="D60" s="10">
        <v>1949</v>
      </c>
    </row>
    <row r="61" spans="1:4" ht="15" customHeight="1" x14ac:dyDescent="0.2">
      <c r="A61" s="9" t="str">
        <f t="shared" ca="1" si="0"/>
        <v>time_yyyy</v>
      </c>
      <c r="B61" s="9">
        <f ca="1">IF(COUNT(B$60:B60)&gt;(survey!G$8-survey!G$7+2),IF(COUNTIF(B$60:B60,7777)=0,7777,"Formula"),B60+1)</f>
        <v>1952</v>
      </c>
      <c r="C61" s="10">
        <f t="shared" ref="C61:C124" ca="1" si="1">IF(B61=7777,"Don't know",B61)</f>
        <v>1952</v>
      </c>
      <c r="D61" s="10">
        <f t="shared" ref="D61:D124" ca="1" si="2">IF(B61=7777,"لا أعرف",B61)</f>
        <v>1952</v>
      </c>
    </row>
    <row r="62" spans="1:4" ht="15" customHeight="1" x14ac:dyDescent="0.2">
      <c r="A62" s="9" t="str">
        <f t="shared" ca="1" si="0"/>
        <v>time_yyyy</v>
      </c>
      <c r="B62" s="9">
        <f ca="1">IF(COUNT(B$60:B61)&gt;(survey!G$8-survey!G$7+2),IF(COUNTIF(B$60:B61,7777)=0,7777,"Formula"),B61+1)</f>
        <v>1953</v>
      </c>
      <c r="C62" s="10">
        <f t="shared" ca="1" si="1"/>
        <v>1953</v>
      </c>
      <c r="D62" s="10">
        <f t="shared" ca="1" si="2"/>
        <v>1953</v>
      </c>
    </row>
    <row r="63" spans="1:4" ht="15" customHeight="1" x14ac:dyDescent="0.2">
      <c r="A63" s="9" t="str">
        <f t="shared" ca="1" si="0"/>
        <v>time_yyyy</v>
      </c>
      <c r="B63" s="9">
        <f ca="1">IF(COUNT(B$60:B62)&gt;(survey!G$8-survey!G$7+2),IF(COUNTIF(B$60:B62,7777)=0,7777,"Formula"),B62+1)</f>
        <v>1954</v>
      </c>
      <c r="C63" s="10">
        <f t="shared" ca="1" si="1"/>
        <v>1954</v>
      </c>
      <c r="D63" s="10">
        <f t="shared" ca="1" si="2"/>
        <v>1954</v>
      </c>
    </row>
    <row r="64" spans="1:4" ht="15" customHeight="1" x14ac:dyDescent="0.2">
      <c r="A64" s="9" t="str">
        <f t="shared" ca="1" si="0"/>
        <v>time_yyyy</v>
      </c>
      <c r="B64" s="9">
        <f ca="1">IF(COUNT(B$60:B63)&gt;(survey!G$8-survey!G$7+2),IF(COUNTIF(B$60:B63,7777)=0,7777,"Formula"),B63+1)</f>
        <v>1955</v>
      </c>
      <c r="C64" s="10">
        <f t="shared" ca="1" si="1"/>
        <v>1955</v>
      </c>
      <c r="D64" s="10">
        <f t="shared" ca="1" si="2"/>
        <v>1955</v>
      </c>
    </row>
    <row r="65" spans="1:4" ht="15" customHeight="1" x14ac:dyDescent="0.2">
      <c r="A65" s="9" t="str">
        <f t="shared" ca="1" si="0"/>
        <v>time_yyyy</v>
      </c>
      <c r="B65" s="9">
        <f ca="1">IF(COUNT(B$60:B64)&gt;(survey!G$8-survey!G$7+2),IF(COUNTIF(B$60:B64,7777)=0,7777,"Formula"),B64+1)</f>
        <v>1956</v>
      </c>
      <c r="C65" s="10">
        <f t="shared" ca="1" si="1"/>
        <v>1956</v>
      </c>
      <c r="D65" s="10">
        <f t="shared" ca="1" si="2"/>
        <v>1956</v>
      </c>
    </row>
    <row r="66" spans="1:4" ht="15" customHeight="1" x14ac:dyDescent="0.2">
      <c r="A66" s="9" t="str">
        <f t="shared" ca="1" si="0"/>
        <v>time_yyyy</v>
      </c>
      <c r="B66" s="9">
        <f ca="1">IF(COUNT(B$60:B65)&gt;(survey!G$8-survey!G$7+2),IF(COUNTIF(B$60:B65,7777)=0,7777,"Formula"),B65+1)</f>
        <v>1957</v>
      </c>
      <c r="C66" s="10">
        <f t="shared" ca="1" si="1"/>
        <v>1957</v>
      </c>
      <c r="D66" s="10">
        <f t="shared" ca="1" si="2"/>
        <v>1957</v>
      </c>
    </row>
    <row r="67" spans="1:4" ht="15" customHeight="1" x14ac:dyDescent="0.2">
      <c r="A67" s="9" t="str">
        <f t="shared" ca="1" si="0"/>
        <v>time_yyyy</v>
      </c>
      <c r="B67" s="9">
        <f ca="1">IF(COUNT(B$60:B66)&gt;(survey!G$8-survey!G$7+2),IF(COUNTIF(B$60:B66,7777)=0,7777,"Formula"),B66+1)</f>
        <v>1958</v>
      </c>
      <c r="C67" s="10">
        <f t="shared" ca="1" si="1"/>
        <v>1958</v>
      </c>
      <c r="D67" s="10">
        <f t="shared" ca="1" si="2"/>
        <v>1958</v>
      </c>
    </row>
    <row r="68" spans="1:4" ht="15" customHeight="1" x14ac:dyDescent="0.2">
      <c r="A68" s="9" t="str">
        <f t="shared" ca="1" si="0"/>
        <v>time_yyyy</v>
      </c>
      <c r="B68" s="9">
        <f ca="1">IF(COUNT(B$60:B67)&gt;(survey!G$8-survey!G$7+2),IF(COUNTIF(B$60:B67,7777)=0,7777,"Formula"),B67+1)</f>
        <v>1959</v>
      </c>
      <c r="C68" s="10">
        <f t="shared" ca="1" si="1"/>
        <v>1959</v>
      </c>
      <c r="D68" s="10">
        <f t="shared" ca="1" si="2"/>
        <v>1959</v>
      </c>
    </row>
    <row r="69" spans="1:4" ht="15" customHeight="1" x14ac:dyDescent="0.2">
      <c r="A69" s="9" t="str">
        <f t="shared" ca="1" si="0"/>
        <v>time_yyyy</v>
      </c>
      <c r="B69" s="9">
        <f ca="1">IF(COUNT(B$60:B68)&gt;(survey!G$8-survey!G$7+2),IF(COUNTIF(B$60:B68,7777)=0,7777,"Formula"),B68+1)</f>
        <v>1960</v>
      </c>
      <c r="C69" s="10">
        <f t="shared" ca="1" si="1"/>
        <v>1960</v>
      </c>
      <c r="D69" s="10">
        <f t="shared" ca="1" si="2"/>
        <v>1960</v>
      </c>
    </row>
    <row r="70" spans="1:4" ht="15" customHeight="1" x14ac:dyDescent="0.2">
      <c r="A70" s="9" t="str">
        <f t="shared" ca="1" si="0"/>
        <v>time_yyyy</v>
      </c>
      <c r="B70" s="9">
        <f ca="1">IF(COUNT(B$60:B69)&gt;(survey!G$8-survey!G$7+2),IF(COUNTIF(B$60:B69,7777)=0,7777,"Formula"),B69+1)</f>
        <v>1961</v>
      </c>
      <c r="C70" s="10">
        <f t="shared" ca="1" si="1"/>
        <v>1961</v>
      </c>
      <c r="D70" s="10">
        <f t="shared" ca="1" si="2"/>
        <v>1961</v>
      </c>
    </row>
    <row r="71" spans="1:4" ht="15" customHeight="1" x14ac:dyDescent="0.2">
      <c r="A71" s="9" t="str">
        <f t="shared" ca="1" si="0"/>
        <v>time_yyyy</v>
      </c>
      <c r="B71" s="9">
        <f ca="1">IF(COUNT(B$60:B70)&gt;(survey!G$8-survey!G$7+2),IF(COUNTIF(B$60:B70,7777)=0,7777,"Formula"),B70+1)</f>
        <v>1962</v>
      </c>
      <c r="C71" s="10">
        <f t="shared" ca="1" si="1"/>
        <v>1962</v>
      </c>
      <c r="D71" s="10">
        <f t="shared" ca="1" si="2"/>
        <v>1962</v>
      </c>
    </row>
    <row r="72" spans="1:4" ht="15" customHeight="1" x14ac:dyDescent="0.2">
      <c r="A72" s="9" t="str">
        <f t="shared" ca="1" si="0"/>
        <v>time_yyyy</v>
      </c>
      <c r="B72" s="9">
        <f ca="1">IF(COUNT(B$60:B71)&gt;(survey!G$8-survey!G$7+2),IF(COUNTIF(B$60:B71,7777)=0,7777,"Formula"),B71+1)</f>
        <v>1963</v>
      </c>
      <c r="C72" s="10">
        <f t="shared" ca="1" si="1"/>
        <v>1963</v>
      </c>
      <c r="D72" s="10">
        <f t="shared" ca="1" si="2"/>
        <v>1963</v>
      </c>
    </row>
    <row r="73" spans="1:4" ht="15" customHeight="1" x14ac:dyDescent="0.2">
      <c r="A73" s="9" t="str">
        <f t="shared" ca="1" si="0"/>
        <v>time_yyyy</v>
      </c>
      <c r="B73" s="9">
        <f ca="1">IF(COUNT(B$60:B72)&gt;(survey!G$8-survey!G$7+2),IF(COUNTIF(B$60:B72,7777)=0,7777,"Formula"),B72+1)</f>
        <v>1964</v>
      </c>
      <c r="C73" s="10">
        <f t="shared" ca="1" si="1"/>
        <v>1964</v>
      </c>
      <c r="D73" s="10">
        <f t="shared" ca="1" si="2"/>
        <v>1964</v>
      </c>
    </row>
    <row r="74" spans="1:4" ht="15" customHeight="1" x14ac:dyDescent="0.2">
      <c r="A74" s="9" t="str">
        <f t="shared" ca="1" si="0"/>
        <v>time_yyyy</v>
      </c>
      <c r="B74" s="9">
        <f ca="1">IF(COUNT(B$60:B73)&gt;(survey!G$8-survey!G$7+2),IF(COUNTIF(B$60:B73,7777)=0,7777,"Formula"),B73+1)</f>
        <v>1965</v>
      </c>
      <c r="C74" s="10">
        <f t="shared" ca="1" si="1"/>
        <v>1965</v>
      </c>
      <c r="D74" s="10">
        <f t="shared" ca="1" si="2"/>
        <v>1965</v>
      </c>
    </row>
    <row r="75" spans="1:4" ht="15" customHeight="1" x14ac:dyDescent="0.2">
      <c r="A75" s="9" t="str">
        <f t="shared" ca="1" si="0"/>
        <v>time_yyyy</v>
      </c>
      <c r="B75" s="9">
        <f ca="1">IF(COUNT(B$60:B74)&gt;(survey!G$8-survey!G$7+2),IF(COUNTIF(B$60:B74,7777)=0,7777,"Formula"),B74+1)</f>
        <v>1966</v>
      </c>
      <c r="C75" s="10">
        <f t="shared" ca="1" si="1"/>
        <v>1966</v>
      </c>
      <c r="D75" s="10">
        <f t="shared" ca="1" si="2"/>
        <v>1966</v>
      </c>
    </row>
    <row r="76" spans="1:4" ht="15" customHeight="1" x14ac:dyDescent="0.2">
      <c r="A76" s="9" t="str">
        <f t="shared" ca="1" si="0"/>
        <v>time_yyyy</v>
      </c>
      <c r="B76" s="9">
        <f ca="1">IF(COUNT(B$60:B75)&gt;(survey!G$8-survey!G$7+2),IF(COUNTIF(B$60:B75,7777)=0,7777,"Formula"),B75+1)</f>
        <v>1967</v>
      </c>
      <c r="C76" s="10">
        <f t="shared" ca="1" si="1"/>
        <v>1967</v>
      </c>
      <c r="D76" s="10">
        <f t="shared" ca="1" si="2"/>
        <v>1967</v>
      </c>
    </row>
    <row r="77" spans="1:4" ht="15" customHeight="1" x14ac:dyDescent="0.2">
      <c r="A77" s="9" t="str">
        <f t="shared" ca="1" si="0"/>
        <v>time_yyyy</v>
      </c>
      <c r="B77" s="9">
        <f ca="1">IF(COUNT(B$60:B76)&gt;(survey!G$8-survey!G$7+2),IF(COUNTIF(B$60:B76,7777)=0,7777,"Formula"),B76+1)</f>
        <v>1968</v>
      </c>
      <c r="C77" s="10">
        <f t="shared" ca="1" si="1"/>
        <v>1968</v>
      </c>
      <c r="D77" s="10">
        <f t="shared" ca="1" si="2"/>
        <v>1968</v>
      </c>
    </row>
    <row r="78" spans="1:4" ht="15" customHeight="1" x14ac:dyDescent="0.2">
      <c r="A78" s="9" t="str">
        <f t="shared" ca="1" si="0"/>
        <v>time_yyyy</v>
      </c>
      <c r="B78" s="9">
        <f ca="1">IF(COUNT(B$60:B77)&gt;(survey!G$8-survey!G$7+2),IF(COUNTIF(B$60:B77,7777)=0,7777,"Formula"),B77+1)</f>
        <v>1969</v>
      </c>
      <c r="C78" s="10">
        <f t="shared" ca="1" si="1"/>
        <v>1969</v>
      </c>
      <c r="D78" s="10">
        <f t="shared" ca="1" si="2"/>
        <v>1969</v>
      </c>
    </row>
    <row r="79" spans="1:4" ht="15" customHeight="1" x14ac:dyDescent="0.2">
      <c r="A79" s="9" t="str">
        <f t="shared" ca="1" si="0"/>
        <v>time_yyyy</v>
      </c>
      <c r="B79" s="9">
        <f ca="1">IF(COUNT(B$60:B78)&gt;(survey!G$8-survey!G$7+2),IF(COUNTIF(B$60:B78,7777)=0,7777,"Formula"),B78+1)</f>
        <v>1970</v>
      </c>
      <c r="C79" s="10">
        <f t="shared" ca="1" si="1"/>
        <v>1970</v>
      </c>
      <c r="D79" s="10">
        <f t="shared" ca="1" si="2"/>
        <v>1970</v>
      </c>
    </row>
    <row r="80" spans="1:4" ht="15" customHeight="1" x14ac:dyDescent="0.2">
      <c r="A80" s="9" t="str">
        <f t="shared" ca="1" si="0"/>
        <v>time_yyyy</v>
      </c>
      <c r="B80" s="9">
        <f ca="1">IF(COUNT(B$60:B79)&gt;(survey!G$8-survey!G$7+2),IF(COUNTIF(B$60:B79,7777)=0,7777,"Formula"),B79+1)</f>
        <v>1971</v>
      </c>
      <c r="C80" s="10">
        <f t="shared" ca="1" si="1"/>
        <v>1971</v>
      </c>
      <c r="D80" s="10">
        <f t="shared" ca="1" si="2"/>
        <v>1971</v>
      </c>
    </row>
    <row r="81" spans="1:4" ht="15" customHeight="1" x14ac:dyDescent="0.2">
      <c r="A81" s="9" t="str">
        <f t="shared" ca="1" si="0"/>
        <v>time_yyyy</v>
      </c>
      <c r="B81" s="9">
        <f ca="1">IF(COUNT(B$60:B80)&gt;(survey!G$8-survey!G$7+2),IF(COUNTIF(B$60:B80,7777)=0,7777,"Formula"),B80+1)</f>
        <v>1972</v>
      </c>
      <c r="C81" s="10">
        <f t="shared" ca="1" si="1"/>
        <v>1972</v>
      </c>
      <c r="D81" s="10">
        <f t="shared" ca="1" si="2"/>
        <v>1972</v>
      </c>
    </row>
    <row r="82" spans="1:4" ht="15" customHeight="1" x14ac:dyDescent="0.2">
      <c r="A82" s="9" t="str">
        <f t="shared" ca="1" si="0"/>
        <v>time_yyyy</v>
      </c>
      <c r="B82" s="9">
        <f ca="1">IF(COUNT(B$60:B81)&gt;(survey!G$8-survey!G$7+2),IF(COUNTIF(B$60:B81,7777)=0,7777,"Formula"),B81+1)</f>
        <v>1973</v>
      </c>
      <c r="C82" s="10">
        <f t="shared" ca="1" si="1"/>
        <v>1973</v>
      </c>
      <c r="D82" s="10">
        <f t="shared" ca="1" si="2"/>
        <v>1973</v>
      </c>
    </row>
    <row r="83" spans="1:4" ht="15" customHeight="1" x14ac:dyDescent="0.2">
      <c r="A83" s="9" t="str">
        <f t="shared" ca="1" si="0"/>
        <v>time_yyyy</v>
      </c>
      <c r="B83" s="9">
        <f ca="1">IF(COUNT(B$60:B82)&gt;(survey!G$8-survey!G$7+2),IF(COUNTIF(B$60:B82,7777)=0,7777,"Formula"),B82+1)</f>
        <v>1974</v>
      </c>
      <c r="C83" s="10">
        <f t="shared" ca="1" si="1"/>
        <v>1974</v>
      </c>
      <c r="D83" s="10">
        <f t="shared" ca="1" si="2"/>
        <v>1974</v>
      </c>
    </row>
    <row r="84" spans="1:4" ht="15" customHeight="1" x14ac:dyDescent="0.2">
      <c r="A84" s="9" t="str">
        <f t="shared" ca="1" si="0"/>
        <v>time_yyyy</v>
      </c>
      <c r="B84" s="9">
        <f ca="1">IF(COUNT(B$60:B83)&gt;(survey!G$8-survey!G$7+2),IF(COUNTIF(B$60:B83,7777)=0,7777,"Formula"),B83+1)</f>
        <v>1975</v>
      </c>
      <c r="C84" s="10">
        <f t="shared" ca="1" si="1"/>
        <v>1975</v>
      </c>
      <c r="D84" s="10">
        <f t="shared" ca="1" si="2"/>
        <v>1975</v>
      </c>
    </row>
    <row r="85" spans="1:4" ht="15" customHeight="1" x14ac:dyDescent="0.2">
      <c r="A85" s="9" t="str">
        <f t="shared" ca="1" si="0"/>
        <v>time_yyyy</v>
      </c>
      <c r="B85" s="9">
        <f ca="1">IF(COUNT(B$60:B84)&gt;(survey!G$8-survey!G$7+2),IF(COUNTIF(B$60:B84,7777)=0,7777,"Formula"),B84+1)</f>
        <v>1976</v>
      </c>
      <c r="C85" s="10">
        <f t="shared" ca="1" si="1"/>
        <v>1976</v>
      </c>
      <c r="D85" s="10">
        <f t="shared" ca="1" si="2"/>
        <v>1976</v>
      </c>
    </row>
    <row r="86" spans="1:4" ht="15" customHeight="1" x14ac:dyDescent="0.2">
      <c r="A86" s="9" t="str">
        <f t="shared" ca="1" si="0"/>
        <v>time_yyyy</v>
      </c>
      <c r="B86" s="9">
        <f ca="1">IF(COUNT(B$60:B85)&gt;(survey!G$8-survey!G$7+2),IF(COUNTIF(B$60:B85,7777)=0,7777,"Formula"),B85+1)</f>
        <v>1977</v>
      </c>
      <c r="C86" s="10">
        <f t="shared" ca="1" si="1"/>
        <v>1977</v>
      </c>
      <c r="D86" s="10">
        <f t="shared" ca="1" si="2"/>
        <v>1977</v>
      </c>
    </row>
    <row r="87" spans="1:4" ht="15" customHeight="1" x14ac:dyDescent="0.2">
      <c r="A87" s="9" t="str">
        <f t="shared" ca="1" si="0"/>
        <v>time_yyyy</v>
      </c>
      <c r="B87" s="9">
        <f ca="1">IF(COUNT(B$60:B86)&gt;(survey!G$8-survey!G$7+2),IF(COUNTIF(B$60:B86,7777)=0,7777,"Formula"),B86+1)</f>
        <v>1978</v>
      </c>
      <c r="C87" s="10">
        <f t="shared" ca="1" si="1"/>
        <v>1978</v>
      </c>
      <c r="D87" s="10">
        <f t="shared" ca="1" si="2"/>
        <v>1978</v>
      </c>
    </row>
    <row r="88" spans="1:4" ht="15" customHeight="1" x14ac:dyDescent="0.2">
      <c r="A88" s="9" t="str">
        <f t="shared" ca="1" si="0"/>
        <v>time_yyyy</v>
      </c>
      <c r="B88" s="9">
        <f ca="1">IF(COUNT(B$60:B87)&gt;(survey!G$8-survey!G$7+2),IF(COUNTIF(B$60:B87,7777)=0,7777,"Formula"),B87+1)</f>
        <v>1979</v>
      </c>
      <c r="C88" s="10">
        <f t="shared" ca="1" si="1"/>
        <v>1979</v>
      </c>
      <c r="D88" s="10">
        <f t="shared" ca="1" si="2"/>
        <v>1979</v>
      </c>
    </row>
    <row r="89" spans="1:4" ht="15" customHeight="1" x14ac:dyDescent="0.2">
      <c r="A89" s="9" t="str">
        <f t="shared" ca="1" si="0"/>
        <v>time_yyyy</v>
      </c>
      <c r="B89" s="9">
        <f ca="1">IF(COUNT(B$60:B88)&gt;(survey!G$8-survey!G$7+2),IF(COUNTIF(B$60:B88,7777)=0,7777,"Formula"),B88+1)</f>
        <v>1980</v>
      </c>
      <c r="C89" s="10">
        <f t="shared" ca="1" si="1"/>
        <v>1980</v>
      </c>
      <c r="D89" s="10">
        <f t="shared" ca="1" si="2"/>
        <v>1980</v>
      </c>
    </row>
    <row r="90" spans="1:4" ht="15" customHeight="1" x14ac:dyDescent="0.2">
      <c r="A90" s="9" t="str">
        <f t="shared" ca="1" si="0"/>
        <v>time_yyyy</v>
      </c>
      <c r="B90" s="9">
        <f ca="1">IF(COUNT(B$60:B89)&gt;(survey!G$8-survey!G$7+2),IF(COUNTIF(B$60:B89,7777)=0,7777,"Formula"),B89+1)</f>
        <v>1981</v>
      </c>
      <c r="C90" s="10">
        <f t="shared" ca="1" si="1"/>
        <v>1981</v>
      </c>
      <c r="D90" s="10">
        <f t="shared" ca="1" si="2"/>
        <v>1981</v>
      </c>
    </row>
    <row r="91" spans="1:4" ht="15" customHeight="1" x14ac:dyDescent="0.2">
      <c r="A91" s="9" t="str">
        <f t="shared" ca="1" si="0"/>
        <v>time_yyyy</v>
      </c>
      <c r="B91" s="9">
        <f ca="1">IF(COUNT(B$60:B90)&gt;(survey!G$8-survey!G$7+2),IF(COUNTIF(B$60:B90,7777)=0,7777,"Formula"),B90+1)</f>
        <v>1982</v>
      </c>
      <c r="C91" s="10">
        <f t="shared" ca="1" si="1"/>
        <v>1982</v>
      </c>
      <c r="D91" s="10">
        <f t="shared" ca="1" si="2"/>
        <v>1982</v>
      </c>
    </row>
    <row r="92" spans="1:4" ht="15" customHeight="1" x14ac:dyDescent="0.2">
      <c r="A92" s="9" t="str">
        <f t="shared" ca="1" si="0"/>
        <v>time_yyyy</v>
      </c>
      <c r="B92" s="9">
        <f ca="1">IF(COUNT(B$60:B91)&gt;(survey!G$8-survey!G$7+2),IF(COUNTIF(B$60:B91,7777)=0,7777,"Formula"),B91+1)</f>
        <v>1983</v>
      </c>
      <c r="C92" s="10">
        <f t="shared" ca="1" si="1"/>
        <v>1983</v>
      </c>
      <c r="D92" s="10">
        <f t="shared" ca="1" si="2"/>
        <v>1983</v>
      </c>
    </row>
    <row r="93" spans="1:4" ht="15" customHeight="1" x14ac:dyDescent="0.2">
      <c r="A93" s="9" t="str">
        <f t="shared" ca="1" si="0"/>
        <v>time_yyyy</v>
      </c>
      <c r="B93" s="9">
        <f ca="1">IF(COUNT(B$60:B92)&gt;(survey!G$8-survey!G$7+2),IF(COUNTIF(B$60:B92,7777)=0,7777,"Formula"),B92+1)</f>
        <v>1984</v>
      </c>
      <c r="C93" s="10">
        <f t="shared" ca="1" si="1"/>
        <v>1984</v>
      </c>
      <c r="D93" s="10">
        <f t="shared" ca="1" si="2"/>
        <v>1984</v>
      </c>
    </row>
    <row r="94" spans="1:4" ht="15" customHeight="1" x14ac:dyDescent="0.2">
      <c r="A94" s="9" t="str">
        <f t="shared" ca="1" si="0"/>
        <v>time_yyyy</v>
      </c>
      <c r="B94" s="9">
        <f ca="1">IF(COUNT(B$60:B93)&gt;(survey!G$8-survey!G$7+2),IF(COUNTIF(B$60:B93,7777)=0,7777,"Formula"),B93+1)</f>
        <v>1985</v>
      </c>
      <c r="C94" s="10">
        <f t="shared" ca="1" si="1"/>
        <v>1985</v>
      </c>
      <c r="D94" s="10">
        <f t="shared" ca="1" si="2"/>
        <v>1985</v>
      </c>
    </row>
    <row r="95" spans="1:4" ht="15" customHeight="1" x14ac:dyDescent="0.2">
      <c r="A95" s="9" t="str">
        <f t="shared" ca="1" si="0"/>
        <v>time_yyyy</v>
      </c>
      <c r="B95" s="9">
        <f ca="1">IF(COUNT(B$60:B94)&gt;(survey!G$8-survey!G$7+2),IF(COUNTIF(B$60:B94,7777)=0,7777,"Formula"),B94+1)</f>
        <v>1986</v>
      </c>
      <c r="C95" s="10">
        <f t="shared" ca="1" si="1"/>
        <v>1986</v>
      </c>
      <c r="D95" s="10">
        <f t="shared" ca="1" si="2"/>
        <v>1986</v>
      </c>
    </row>
    <row r="96" spans="1:4" ht="15" customHeight="1" x14ac:dyDescent="0.2">
      <c r="A96" s="9" t="str">
        <f t="shared" ca="1" si="0"/>
        <v>time_yyyy</v>
      </c>
      <c r="B96" s="9">
        <f ca="1">IF(COUNT(B$60:B95)&gt;(survey!G$8-survey!G$7+2),IF(COUNTIF(B$60:B95,7777)=0,7777,"Formula"),B95+1)</f>
        <v>1987</v>
      </c>
      <c r="C96" s="10">
        <f t="shared" ca="1" si="1"/>
        <v>1987</v>
      </c>
      <c r="D96" s="10">
        <f t="shared" ca="1" si="2"/>
        <v>1987</v>
      </c>
    </row>
    <row r="97" spans="1:4" ht="15" customHeight="1" x14ac:dyDescent="0.2">
      <c r="A97" s="9" t="str">
        <f t="shared" ca="1" si="0"/>
        <v>time_yyyy</v>
      </c>
      <c r="B97" s="9">
        <f ca="1">IF(COUNT(B$60:B96)&gt;(survey!G$8-survey!G$7+2),IF(COUNTIF(B$60:B96,7777)=0,7777,"Formula"),B96+1)</f>
        <v>1988</v>
      </c>
      <c r="C97" s="10">
        <f t="shared" ca="1" si="1"/>
        <v>1988</v>
      </c>
      <c r="D97" s="10">
        <f t="shared" ca="1" si="2"/>
        <v>1988</v>
      </c>
    </row>
    <row r="98" spans="1:4" ht="15" customHeight="1" x14ac:dyDescent="0.2">
      <c r="A98" s="9" t="str">
        <f t="shared" ca="1" si="0"/>
        <v>time_yyyy</v>
      </c>
      <c r="B98" s="9">
        <f ca="1">IF(COUNT(B$60:B97)&gt;(survey!G$8-survey!G$7+2),IF(COUNTIF(B$60:B97,7777)=0,7777,"Formula"),B97+1)</f>
        <v>1989</v>
      </c>
      <c r="C98" s="10">
        <f t="shared" ca="1" si="1"/>
        <v>1989</v>
      </c>
      <c r="D98" s="10">
        <f t="shared" ca="1" si="2"/>
        <v>1989</v>
      </c>
    </row>
    <row r="99" spans="1:4" ht="15" customHeight="1" x14ac:dyDescent="0.2">
      <c r="A99" s="9" t="str">
        <f t="shared" ca="1" si="0"/>
        <v>time_yyyy</v>
      </c>
      <c r="B99" s="9">
        <f ca="1">IF(COUNT(B$60:B98)&gt;(survey!G$8-survey!G$7+2),IF(COUNTIF(B$60:B98,7777)=0,7777,"Formula"),B98+1)</f>
        <v>1990</v>
      </c>
      <c r="C99" s="10">
        <f t="shared" ca="1" si="1"/>
        <v>1990</v>
      </c>
      <c r="D99" s="10">
        <f t="shared" ca="1" si="2"/>
        <v>1990</v>
      </c>
    </row>
    <row r="100" spans="1:4" ht="15" customHeight="1" x14ac:dyDescent="0.2">
      <c r="A100" s="9" t="str">
        <f t="shared" ca="1" si="0"/>
        <v>time_yyyy</v>
      </c>
      <c r="B100" s="9">
        <f ca="1">IF(COUNT(B$60:B99)&gt;(survey!G$8-survey!G$7+2),IF(COUNTIF(B$60:B99,7777)=0,7777,"Formula"),B99+1)</f>
        <v>1991</v>
      </c>
      <c r="C100" s="10">
        <f t="shared" ca="1" si="1"/>
        <v>1991</v>
      </c>
      <c r="D100" s="10">
        <f t="shared" ca="1" si="2"/>
        <v>1991</v>
      </c>
    </row>
    <row r="101" spans="1:4" ht="15" customHeight="1" x14ac:dyDescent="0.2">
      <c r="A101" s="9" t="str">
        <f t="shared" ca="1" si="0"/>
        <v>time_yyyy</v>
      </c>
      <c r="B101" s="9">
        <f ca="1">IF(COUNT(B$60:B100)&gt;(survey!G$8-survey!G$7+2),IF(COUNTIF(B$60:B100,7777)=0,7777,"Formula"),B100+1)</f>
        <v>1992</v>
      </c>
      <c r="C101" s="10">
        <f t="shared" ca="1" si="1"/>
        <v>1992</v>
      </c>
      <c r="D101" s="10">
        <f t="shared" ca="1" si="2"/>
        <v>1992</v>
      </c>
    </row>
    <row r="102" spans="1:4" ht="15" customHeight="1" x14ac:dyDescent="0.2">
      <c r="A102" s="9" t="str">
        <f t="shared" ca="1" si="0"/>
        <v>time_yyyy</v>
      </c>
      <c r="B102" s="9">
        <f ca="1">IF(COUNT(B$60:B101)&gt;(survey!G$8-survey!G$7+2),IF(COUNTIF(B$60:B101,7777)=0,7777,"Formula"),B101+1)</f>
        <v>1993</v>
      </c>
      <c r="C102" s="10">
        <f t="shared" ca="1" si="1"/>
        <v>1993</v>
      </c>
      <c r="D102" s="10">
        <f t="shared" ca="1" si="2"/>
        <v>1993</v>
      </c>
    </row>
    <row r="103" spans="1:4" ht="15" customHeight="1" x14ac:dyDescent="0.2">
      <c r="A103" s="9" t="str">
        <f t="shared" ca="1" si="0"/>
        <v>time_yyyy</v>
      </c>
      <c r="B103" s="9">
        <f ca="1">IF(COUNT(B$60:B102)&gt;(survey!G$8-survey!G$7+2),IF(COUNTIF(B$60:B102,7777)=0,7777,"Formula"),B102+1)</f>
        <v>1994</v>
      </c>
      <c r="C103" s="10">
        <f t="shared" ca="1" si="1"/>
        <v>1994</v>
      </c>
      <c r="D103" s="10">
        <f t="shared" ca="1" si="2"/>
        <v>1994</v>
      </c>
    </row>
    <row r="104" spans="1:4" ht="15" customHeight="1" x14ac:dyDescent="0.2">
      <c r="A104" s="9" t="str">
        <f t="shared" ca="1" si="0"/>
        <v>time_yyyy</v>
      </c>
      <c r="B104" s="9">
        <f ca="1">IF(COUNT(B$60:B103)&gt;(survey!G$8-survey!G$7+2),IF(COUNTIF(B$60:B103,7777)=0,7777,"Formula"),B103+1)</f>
        <v>1995</v>
      </c>
      <c r="C104" s="10">
        <f t="shared" ca="1" si="1"/>
        <v>1995</v>
      </c>
      <c r="D104" s="10">
        <f t="shared" ca="1" si="2"/>
        <v>1995</v>
      </c>
    </row>
    <row r="105" spans="1:4" ht="15" customHeight="1" x14ac:dyDescent="0.2">
      <c r="A105" s="9" t="str">
        <f t="shared" ca="1" si="0"/>
        <v>time_yyyy</v>
      </c>
      <c r="B105" s="9">
        <f ca="1">IF(COUNT(B$60:B104)&gt;(survey!G$8-survey!G$7+2),IF(COUNTIF(B$60:B104,7777)=0,7777,"Formula"),B104+1)</f>
        <v>1996</v>
      </c>
      <c r="C105" s="10">
        <f t="shared" ca="1" si="1"/>
        <v>1996</v>
      </c>
      <c r="D105" s="10">
        <f t="shared" ca="1" si="2"/>
        <v>1996</v>
      </c>
    </row>
    <row r="106" spans="1:4" ht="15" customHeight="1" x14ac:dyDescent="0.2">
      <c r="A106" s="9" t="str">
        <f t="shared" ca="1" si="0"/>
        <v>time_yyyy</v>
      </c>
      <c r="B106" s="9">
        <f ca="1">IF(COUNT(B$60:B105)&gt;(survey!G$8-survey!G$7+2),IF(COUNTIF(B$60:B105,7777)=0,7777,"Formula"),B105+1)</f>
        <v>1997</v>
      </c>
      <c r="C106" s="10">
        <f t="shared" ca="1" si="1"/>
        <v>1997</v>
      </c>
      <c r="D106" s="10">
        <f t="shared" ca="1" si="2"/>
        <v>1997</v>
      </c>
    </row>
    <row r="107" spans="1:4" ht="15" customHeight="1" x14ac:dyDescent="0.2">
      <c r="A107" s="9" t="str">
        <f t="shared" ca="1" si="0"/>
        <v>time_yyyy</v>
      </c>
      <c r="B107" s="9">
        <f ca="1">IF(COUNT(B$60:B106)&gt;(survey!G$8-survey!G$7+2),IF(COUNTIF(B$60:B106,7777)=0,7777,"Formula"),B106+1)</f>
        <v>1998</v>
      </c>
      <c r="C107" s="10">
        <f t="shared" ca="1" si="1"/>
        <v>1998</v>
      </c>
      <c r="D107" s="10">
        <f t="shared" ca="1" si="2"/>
        <v>1998</v>
      </c>
    </row>
    <row r="108" spans="1:4" ht="15" customHeight="1" x14ac:dyDescent="0.2">
      <c r="A108" s="9" t="str">
        <f t="shared" ca="1" si="0"/>
        <v>time_yyyy</v>
      </c>
      <c r="B108" s="9">
        <f ca="1">IF(COUNT(B$60:B107)&gt;(survey!G$8-survey!G$7+2),IF(COUNTIF(B$60:B107,7777)=0,7777,"Formula"),B107+1)</f>
        <v>1999</v>
      </c>
      <c r="C108" s="10">
        <f t="shared" ca="1" si="1"/>
        <v>1999</v>
      </c>
      <c r="D108" s="10">
        <f t="shared" ca="1" si="2"/>
        <v>1999</v>
      </c>
    </row>
    <row r="109" spans="1:4" ht="15" customHeight="1" x14ac:dyDescent="0.2">
      <c r="A109" s="9" t="str">
        <f t="shared" ca="1" si="0"/>
        <v>time_yyyy</v>
      </c>
      <c r="B109" s="9">
        <f ca="1">IF(COUNT(B$60:B108)&gt;(survey!G$8-survey!G$7+2),IF(COUNTIF(B$60:B108,7777)=0,7777,"Formula"),B108+1)</f>
        <v>2000</v>
      </c>
      <c r="C109" s="10">
        <f t="shared" ca="1" si="1"/>
        <v>2000</v>
      </c>
      <c r="D109" s="10">
        <f t="shared" ca="1" si="2"/>
        <v>2000</v>
      </c>
    </row>
    <row r="110" spans="1:4" ht="15" customHeight="1" x14ac:dyDescent="0.2">
      <c r="A110" s="9" t="str">
        <f t="shared" ca="1" si="0"/>
        <v>time_yyyy</v>
      </c>
      <c r="B110" s="9">
        <f ca="1">IF(COUNT(B$60:B109)&gt;(survey!G$8-survey!G$7+2),IF(COUNTIF(B$60:B109,7777)=0,7777,"Formula"),B109+1)</f>
        <v>2001</v>
      </c>
      <c r="C110" s="10">
        <f t="shared" ca="1" si="1"/>
        <v>2001</v>
      </c>
      <c r="D110" s="10">
        <f t="shared" ca="1" si="2"/>
        <v>2001</v>
      </c>
    </row>
    <row r="111" spans="1:4" ht="15" customHeight="1" x14ac:dyDescent="0.2">
      <c r="A111" s="9" t="str">
        <f t="shared" ca="1" si="0"/>
        <v>time_yyyy</v>
      </c>
      <c r="B111" s="9">
        <f ca="1">IF(COUNT(B$60:B110)&gt;(survey!G$8-survey!G$7+2),IF(COUNTIF(B$60:B110,7777)=0,7777,"Formula"),B110+1)</f>
        <v>2002</v>
      </c>
      <c r="C111" s="10">
        <f t="shared" ca="1" si="1"/>
        <v>2002</v>
      </c>
      <c r="D111" s="10">
        <f t="shared" ca="1" si="2"/>
        <v>2002</v>
      </c>
    </row>
    <row r="112" spans="1:4" ht="15" customHeight="1" x14ac:dyDescent="0.2">
      <c r="A112" s="9" t="str">
        <f t="shared" ca="1" si="0"/>
        <v>time_yyyy</v>
      </c>
      <c r="B112" s="9">
        <f ca="1">IF(COUNT(B$60:B111)&gt;(survey!G$8-survey!G$7+2),IF(COUNTIF(B$60:B111,7777)=0,7777,"Formula"),B111+1)</f>
        <v>2003</v>
      </c>
      <c r="C112" s="10">
        <f t="shared" ca="1" si="1"/>
        <v>2003</v>
      </c>
      <c r="D112" s="10">
        <f t="shared" ca="1" si="2"/>
        <v>2003</v>
      </c>
    </row>
    <row r="113" spans="1:4" ht="15" customHeight="1" x14ac:dyDescent="0.2">
      <c r="A113" s="9" t="str">
        <f t="shared" ca="1" si="0"/>
        <v>time_yyyy</v>
      </c>
      <c r="B113" s="9">
        <f ca="1">IF(COUNT(B$60:B112)&gt;(survey!G$8-survey!G$7+2),IF(COUNTIF(B$60:B112,7777)=0,7777,"Formula"),B112+1)</f>
        <v>2004</v>
      </c>
      <c r="C113" s="10">
        <f t="shared" ca="1" si="1"/>
        <v>2004</v>
      </c>
      <c r="D113" s="10">
        <f t="shared" ca="1" si="2"/>
        <v>2004</v>
      </c>
    </row>
    <row r="114" spans="1:4" ht="15" customHeight="1" x14ac:dyDescent="0.2">
      <c r="A114" s="9" t="str">
        <f t="shared" ca="1" si="0"/>
        <v>time_yyyy</v>
      </c>
      <c r="B114" s="9">
        <f ca="1">IF(COUNT(B$60:B113)&gt;(survey!G$8-survey!G$7+2),IF(COUNTIF(B$60:B113,7777)=0,7777,"Formula"),B113+1)</f>
        <v>7777</v>
      </c>
      <c r="C114" s="10" t="str">
        <f t="shared" ca="1" si="1"/>
        <v>Don't know</v>
      </c>
      <c r="D114" s="10" t="str">
        <f t="shared" ca="1" si="2"/>
        <v>لا أعرف</v>
      </c>
    </row>
    <row r="115" spans="1:4" ht="15" customHeight="1" x14ac:dyDescent="0.2">
      <c r="A115" s="9" t="str">
        <f t="shared" ca="1" si="0"/>
        <v/>
      </c>
      <c r="B115" s="9" t="str">
        <f ca="1">IF(COUNT(B$60:B114)&gt;(survey!G$8-survey!G$7+2),IF(COUNTIF(B$60:B114,7777)=0,7777,"Formula"),B114+1)</f>
        <v>Formula</v>
      </c>
      <c r="C115" s="10" t="str">
        <f t="shared" ca="1" si="1"/>
        <v>Formula</v>
      </c>
      <c r="D115" s="10" t="str">
        <f t="shared" ca="1" si="2"/>
        <v>Formula</v>
      </c>
    </row>
    <row r="116" spans="1:4" ht="15" customHeight="1" x14ac:dyDescent="0.2">
      <c r="A116" s="9" t="str">
        <f t="shared" ca="1" si="0"/>
        <v/>
      </c>
      <c r="B116" s="9" t="str">
        <f ca="1">IF(COUNT(B$60:B115)&gt;(survey!G$8-survey!G$7+2),IF(COUNTIF(B$60:B115,7777)=0,7777,"Formula"),B115+1)</f>
        <v>Formula</v>
      </c>
      <c r="C116" s="10" t="str">
        <f t="shared" ca="1" si="1"/>
        <v>Formula</v>
      </c>
      <c r="D116" s="10" t="str">
        <f t="shared" ca="1" si="2"/>
        <v>Formula</v>
      </c>
    </row>
    <row r="117" spans="1:4" ht="15" customHeight="1" x14ac:dyDescent="0.2">
      <c r="A117" s="9" t="str">
        <f t="shared" ref="A117:A135" ca="1" si="3">IF(OR(B117="", B117="Formula"),"","time_yyyy")</f>
        <v/>
      </c>
      <c r="B117" s="9" t="str">
        <f ca="1">IF(COUNT(B$60:B116)&gt;(survey!G$8-survey!G$7+2),IF(COUNTIF(B$60:B116,7777)=0,7777,"Formula"),B116+1)</f>
        <v>Formula</v>
      </c>
      <c r="C117" s="10" t="str">
        <f t="shared" ca="1" si="1"/>
        <v>Formula</v>
      </c>
      <c r="D117" s="10" t="str">
        <f t="shared" ca="1" si="2"/>
        <v>Formula</v>
      </c>
    </row>
    <row r="118" spans="1:4" ht="15" customHeight="1" x14ac:dyDescent="0.2">
      <c r="A118" s="9" t="str">
        <f t="shared" ca="1" si="3"/>
        <v/>
      </c>
      <c r="B118" s="9" t="str">
        <f ca="1">IF(COUNT(B$60:B117)&gt;(survey!G$8-survey!G$7+2),IF(COUNTIF(B$60:B117,7777)=0,7777,"Formula"),B117+1)</f>
        <v>Formula</v>
      </c>
      <c r="C118" s="10" t="str">
        <f t="shared" ca="1" si="1"/>
        <v>Formula</v>
      </c>
      <c r="D118" s="10" t="str">
        <f t="shared" ca="1" si="2"/>
        <v>Formula</v>
      </c>
    </row>
    <row r="119" spans="1:4" ht="15" customHeight="1" x14ac:dyDescent="0.2">
      <c r="A119" s="9" t="str">
        <f t="shared" ca="1" si="3"/>
        <v/>
      </c>
      <c r="B119" s="9" t="str">
        <f ca="1">IF(COUNT(B$60:B118)&gt;(survey!G$8-survey!G$7+2),IF(COUNTIF(B$60:B118,7777)=0,7777,"Formula"),B118+1)</f>
        <v>Formula</v>
      </c>
      <c r="C119" s="10" t="str">
        <f t="shared" ca="1" si="1"/>
        <v>Formula</v>
      </c>
      <c r="D119" s="10" t="str">
        <f t="shared" ca="1" si="2"/>
        <v>Formula</v>
      </c>
    </row>
    <row r="120" spans="1:4" ht="15" customHeight="1" x14ac:dyDescent="0.2">
      <c r="A120" s="9" t="str">
        <f t="shared" ca="1" si="3"/>
        <v/>
      </c>
      <c r="B120" s="9" t="str">
        <f ca="1">IF(COUNT(B$60:B119)&gt;(survey!G$8-survey!G$7+2),IF(COUNTIF(B$60:B119,7777)=0,7777,"Formula"),B119+1)</f>
        <v>Formula</v>
      </c>
      <c r="C120" s="10" t="str">
        <f t="shared" ca="1" si="1"/>
        <v>Formula</v>
      </c>
      <c r="D120" s="10" t="str">
        <f t="shared" ca="1" si="2"/>
        <v>Formula</v>
      </c>
    </row>
    <row r="121" spans="1:4" ht="15" customHeight="1" x14ac:dyDescent="0.2">
      <c r="A121" s="9" t="str">
        <f t="shared" ca="1" si="3"/>
        <v/>
      </c>
      <c r="B121" s="9" t="str">
        <f ca="1">IF(COUNT(B$60:B120)&gt;(survey!G$8-survey!G$7+2),IF(COUNTIF(B$60:B120,7777)=0,7777,"Formula"),B120+1)</f>
        <v>Formula</v>
      </c>
      <c r="C121" s="10" t="str">
        <f t="shared" ca="1" si="1"/>
        <v>Formula</v>
      </c>
      <c r="D121" s="10" t="str">
        <f t="shared" ca="1" si="2"/>
        <v>Formula</v>
      </c>
    </row>
    <row r="122" spans="1:4" ht="15" customHeight="1" x14ac:dyDescent="0.2">
      <c r="A122" s="9" t="str">
        <f t="shared" ca="1" si="3"/>
        <v/>
      </c>
      <c r="B122" s="9" t="str">
        <f ca="1">IF(COUNT(B$60:B121)&gt;(survey!G$8-survey!G$7+2),IF(COUNTIF(B$60:B121,7777)=0,7777,"Formula"),B121+1)</f>
        <v>Formula</v>
      </c>
      <c r="C122" s="10" t="str">
        <f t="shared" ca="1" si="1"/>
        <v>Formula</v>
      </c>
      <c r="D122" s="10" t="str">
        <f t="shared" ca="1" si="2"/>
        <v>Formula</v>
      </c>
    </row>
    <row r="123" spans="1:4" ht="15" customHeight="1" x14ac:dyDescent="0.2">
      <c r="A123" s="9" t="str">
        <f t="shared" ca="1" si="3"/>
        <v/>
      </c>
      <c r="B123" s="9" t="str">
        <f ca="1">IF(COUNT(B$60:B122)&gt;(survey!G$8-survey!G$7+2),IF(COUNTIF(B$60:B122,7777)=0,7777,"Formula"),B122+1)</f>
        <v>Formula</v>
      </c>
      <c r="C123" s="10" t="str">
        <f t="shared" ca="1" si="1"/>
        <v>Formula</v>
      </c>
      <c r="D123" s="10" t="str">
        <f t="shared" ca="1" si="2"/>
        <v>Formula</v>
      </c>
    </row>
    <row r="124" spans="1:4" ht="15" customHeight="1" x14ac:dyDescent="0.2">
      <c r="A124" s="9" t="str">
        <f t="shared" ca="1" si="3"/>
        <v/>
      </c>
      <c r="B124" s="9" t="str">
        <f ca="1">IF(COUNT(B$60:B123)&gt;(survey!G$8-survey!G$7+2),IF(COUNTIF(B$60:B123,7777)=0,7777,"Formula"),B123+1)</f>
        <v>Formula</v>
      </c>
      <c r="C124" s="10" t="str">
        <f t="shared" ca="1" si="1"/>
        <v>Formula</v>
      </c>
      <c r="D124" s="10" t="str">
        <f t="shared" ca="1" si="2"/>
        <v>Formula</v>
      </c>
    </row>
    <row r="125" spans="1:4" ht="15" customHeight="1" x14ac:dyDescent="0.2">
      <c r="A125" s="9" t="str">
        <f t="shared" ca="1" si="3"/>
        <v/>
      </c>
      <c r="B125" s="9" t="str">
        <f ca="1">IF(COUNT(B$60:B124)&gt;(survey!G$8-survey!G$7+2),IF(COUNTIF(B$60:B124,7777)=0,7777,"Formula"),B124+1)</f>
        <v>Formula</v>
      </c>
      <c r="C125" s="10" t="str">
        <f t="shared" ref="C125:C136" ca="1" si="4">IF(B125=7777,"Don't know",B125)</f>
        <v>Formula</v>
      </c>
      <c r="D125" s="10" t="str">
        <f t="shared" ref="D125:D136" ca="1" si="5">IF(B125=7777,"لا أعرف",B125)</f>
        <v>Formula</v>
      </c>
    </row>
    <row r="126" spans="1:4" ht="15" customHeight="1" x14ac:dyDescent="0.2">
      <c r="A126" s="9" t="str">
        <f t="shared" ca="1" si="3"/>
        <v/>
      </c>
      <c r="B126" s="9" t="str">
        <f ca="1">IF(COUNT(B$60:B125)&gt;(survey!G$8-survey!G$7+2),IF(COUNTIF(B$60:B125,7777)=0,7777,"Formula"),B125+1)</f>
        <v>Formula</v>
      </c>
      <c r="C126" s="10" t="str">
        <f t="shared" ca="1" si="4"/>
        <v>Formula</v>
      </c>
      <c r="D126" s="10" t="str">
        <f t="shared" ca="1" si="5"/>
        <v>Formula</v>
      </c>
    </row>
    <row r="127" spans="1:4" ht="15" customHeight="1" x14ac:dyDescent="0.2">
      <c r="A127" s="9" t="str">
        <f t="shared" ca="1" si="3"/>
        <v/>
      </c>
      <c r="B127" s="9" t="str">
        <f ca="1">IF(COUNT(B$60:B126)&gt;(survey!G$8-survey!G$7+2),IF(COUNTIF(B$60:B126,7777)=0,7777,"Formula"),B126+1)</f>
        <v>Formula</v>
      </c>
      <c r="C127" s="10" t="str">
        <f t="shared" ca="1" si="4"/>
        <v>Formula</v>
      </c>
      <c r="D127" s="10" t="str">
        <f t="shared" ca="1" si="5"/>
        <v>Formula</v>
      </c>
    </row>
    <row r="128" spans="1:4" ht="15" customHeight="1" x14ac:dyDescent="0.2">
      <c r="A128" s="9" t="str">
        <f t="shared" ca="1" si="3"/>
        <v/>
      </c>
      <c r="B128" s="9" t="str">
        <f ca="1">IF(COUNT(B$60:B127)&gt;(survey!G$8-survey!G$7+2),IF(COUNTIF(B$60:B127,7777)=0,7777,"Formula"),B127+1)</f>
        <v>Formula</v>
      </c>
      <c r="C128" s="10" t="str">
        <f t="shared" ca="1" si="4"/>
        <v>Formula</v>
      </c>
      <c r="D128" s="10" t="str">
        <f t="shared" ca="1" si="5"/>
        <v>Formula</v>
      </c>
    </row>
    <row r="129" spans="1:4" ht="15" customHeight="1" x14ac:dyDescent="0.2">
      <c r="A129" s="9" t="str">
        <f t="shared" ca="1" si="3"/>
        <v/>
      </c>
      <c r="B129" s="9" t="str">
        <f ca="1">IF(COUNT(B$60:B128)&gt;(survey!G$8-survey!G$7+2),IF(COUNTIF(B$60:B128,7777)=0,7777,"Formula"),B128+1)</f>
        <v>Formula</v>
      </c>
      <c r="C129" s="10" t="str">
        <f t="shared" ca="1" si="4"/>
        <v>Formula</v>
      </c>
      <c r="D129" s="10" t="str">
        <f t="shared" ca="1" si="5"/>
        <v>Formula</v>
      </c>
    </row>
    <row r="130" spans="1:4" ht="15" customHeight="1" x14ac:dyDescent="0.2">
      <c r="A130" s="9" t="str">
        <f t="shared" ca="1" si="3"/>
        <v/>
      </c>
      <c r="B130" s="9" t="str">
        <f ca="1">IF(COUNT(B$60:B129)&gt;(survey!G$8-survey!G$7+2),IF(COUNTIF(B$60:B129,7777)=0,7777,"Formula"),B129+1)</f>
        <v>Formula</v>
      </c>
      <c r="C130" s="10" t="str">
        <f t="shared" ca="1" si="4"/>
        <v>Formula</v>
      </c>
      <c r="D130" s="10" t="str">
        <f t="shared" ca="1" si="5"/>
        <v>Formula</v>
      </c>
    </row>
    <row r="131" spans="1:4" ht="15" customHeight="1" x14ac:dyDescent="0.2">
      <c r="A131" s="9" t="str">
        <f t="shared" ca="1" si="3"/>
        <v/>
      </c>
      <c r="B131" s="9" t="str">
        <f ca="1">IF(COUNT(B$60:B130)&gt;(survey!G$8-survey!G$7+2),IF(COUNTIF(B$60:B130,7777)=0,7777,"Formula"),B130+1)</f>
        <v>Formula</v>
      </c>
      <c r="C131" s="10" t="str">
        <f t="shared" ca="1" si="4"/>
        <v>Formula</v>
      </c>
      <c r="D131" s="10" t="str">
        <f t="shared" ca="1" si="5"/>
        <v>Formula</v>
      </c>
    </row>
    <row r="132" spans="1:4" ht="15" customHeight="1" x14ac:dyDescent="0.2">
      <c r="A132" s="9" t="str">
        <f t="shared" ca="1" si="3"/>
        <v/>
      </c>
      <c r="B132" s="9" t="str">
        <f ca="1">IF(COUNT(B$60:B131)&gt;(survey!G$8-survey!G$7+2),IF(COUNTIF(B$60:B131,7777)=0,7777,"Formula"),B131+1)</f>
        <v>Formula</v>
      </c>
      <c r="C132" s="10" t="str">
        <f t="shared" ca="1" si="4"/>
        <v>Formula</v>
      </c>
      <c r="D132" s="10" t="str">
        <f t="shared" ca="1" si="5"/>
        <v>Formula</v>
      </c>
    </row>
    <row r="133" spans="1:4" ht="15" customHeight="1" x14ac:dyDescent="0.2">
      <c r="A133" s="9" t="str">
        <f t="shared" ca="1" si="3"/>
        <v/>
      </c>
      <c r="B133" s="9" t="str">
        <f ca="1">IF(COUNT(B$60:B132)&gt;(survey!G$8-survey!G$7+2),IF(COUNTIF(B$60:B132,7777)=0,7777,"Formula"),B132+1)</f>
        <v>Formula</v>
      </c>
      <c r="C133" s="10" t="str">
        <f t="shared" ca="1" si="4"/>
        <v>Formula</v>
      </c>
      <c r="D133" s="10" t="str">
        <f t="shared" ca="1" si="5"/>
        <v>Formula</v>
      </c>
    </row>
    <row r="134" spans="1:4" ht="15" customHeight="1" x14ac:dyDescent="0.2">
      <c r="A134" s="9" t="str">
        <f t="shared" ca="1" si="3"/>
        <v/>
      </c>
      <c r="B134" s="9" t="str">
        <f ca="1">IF(COUNT(B$60:B133)&gt;(survey!G$8-survey!G$7+2),IF(COUNTIF(B$60:B133,7777)=0,7777,"Formula"),B133+1)</f>
        <v>Formula</v>
      </c>
      <c r="C134" s="10" t="str">
        <f t="shared" ca="1" si="4"/>
        <v>Formula</v>
      </c>
      <c r="D134" s="10" t="str">
        <f t="shared" ca="1" si="5"/>
        <v>Formula</v>
      </c>
    </row>
    <row r="135" spans="1:4" ht="15" customHeight="1" x14ac:dyDescent="0.2">
      <c r="A135" s="9" t="str">
        <f t="shared" ca="1" si="3"/>
        <v/>
      </c>
      <c r="B135" s="9" t="str">
        <f ca="1">IF(COUNT(B$60:B134)&gt;(survey!G$8-survey!G$7+2),IF(COUNTIF(B$60:B134,7777)=0,7777,"Formula"),B134+1)</f>
        <v>Formula</v>
      </c>
      <c r="C135" s="10" t="str">
        <f t="shared" ca="1" si="4"/>
        <v>Formula</v>
      </c>
      <c r="D135" s="10" t="str">
        <f t="shared" ca="1" si="5"/>
        <v>Formula</v>
      </c>
    </row>
    <row r="136" spans="1:4" ht="15" customHeight="1" x14ac:dyDescent="0.2">
      <c r="A136" s="9" t="str">
        <f ca="1">IF(OR(B136="", B136="Formula"),"","time_yyyy")</f>
        <v/>
      </c>
      <c r="B136" s="9" t="str">
        <f ca="1">IF(COUNT(B$60:B135)&gt;(survey!G$8-survey!G$7+2),IF(COUNTIF(B$60:B135,7777)=0,7777,"Formula"),B135+1)</f>
        <v>Formula</v>
      </c>
      <c r="C136" s="10" t="str">
        <f t="shared" ca="1" si="4"/>
        <v>Formula</v>
      </c>
      <c r="D136" s="10" t="str">
        <f t="shared" ca="1" si="5"/>
        <v>Formula</v>
      </c>
    </row>
  </sheetData>
  <pageMargins left="0.75" right="0.75" top="1" bottom="1" header="0.5" footer="0.5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20"/>
  <sheetViews>
    <sheetView workbookViewId="0">
      <selection activeCell="C3" sqref="C3"/>
    </sheetView>
  </sheetViews>
  <sheetFormatPr defaultColWidth="17.28515625" defaultRowHeight="15" customHeight="1" x14ac:dyDescent="0.2"/>
  <cols>
    <col min="1" max="1" width="60.42578125" customWidth="1"/>
    <col min="2" max="2" width="46.7109375" customWidth="1"/>
    <col min="3" max="3" width="49.42578125" customWidth="1"/>
    <col min="4" max="6" width="13.42578125" customWidth="1"/>
  </cols>
  <sheetData>
    <row r="1" spans="1:6" ht="15" customHeight="1" x14ac:dyDescent="0.2">
      <c r="A1" s="2" t="s">
        <v>19</v>
      </c>
      <c r="B1" s="2" t="s">
        <v>20</v>
      </c>
      <c r="C1" s="4" t="s">
        <v>21</v>
      </c>
      <c r="D1" s="1" t="s">
        <v>174</v>
      </c>
      <c r="E1" s="1"/>
      <c r="F1" s="1"/>
    </row>
    <row r="2" spans="1:6" ht="15" customHeight="1" x14ac:dyDescent="0.2">
      <c r="A2" s="2" t="s">
        <v>179</v>
      </c>
      <c r="B2" s="2" t="s">
        <v>178</v>
      </c>
      <c r="C2" s="1" t="s">
        <v>181</v>
      </c>
      <c r="D2" s="1" t="s">
        <v>175</v>
      </c>
      <c r="E2" s="1"/>
      <c r="F2" s="1"/>
    </row>
    <row r="3" spans="1:6" ht="15" customHeight="1" x14ac:dyDescent="0.2">
      <c r="A3" s="2"/>
      <c r="B3" s="2"/>
      <c r="C3" s="1"/>
      <c r="D3" s="1"/>
      <c r="E3" s="1"/>
      <c r="F3" s="1"/>
    </row>
    <row r="4" spans="1:6" ht="15" customHeight="1" x14ac:dyDescent="0.2">
      <c r="A4" s="2"/>
      <c r="B4" s="2"/>
      <c r="D4" s="1"/>
      <c r="E4" s="1"/>
      <c r="F4" s="1"/>
    </row>
    <row r="5" spans="1:6" ht="15" customHeight="1" x14ac:dyDescent="0.2">
      <c r="A5" s="2"/>
      <c r="B5" s="2"/>
      <c r="C5" s="1"/>
      <c r="D5" s="1"/>
      <c r="E5" s="1"/>
      <c r="F5" s="1"/>
    </row>
    <row r="6" spans="1:6" ht="15" customHeight="1" x14ac:dyDescent="0.2">
      <c r="A6" s="2"/>
      <c r="B6" s="2"/>
      <c r="C6" s="1"/>
      <c r="D6" s="1"/>
      <c r="E6" s="1"/>
      <c r="F6" s="1"/>
    </row>
    <row r="7" spans="1:6" ht="15" customHeight="1" x14ac:dyDescent="0.2">
      <c r="A7" s="2"/>
      <c r="B7" s="2"/>
      <c r="C7" s="1"/>
      <c r="D7" s="1"/>
      <c r="E7" s="1"/>
      <c r="F7" s="1"/>
    </row>
    <row r="8" spans="1:6" ht="15" customHeight="1" x14ac:dyDescent="0.2">
      <c r="A8" s="2"/>
      <c r="B8" s="2"/>
      <c r="C8" s="1"/>
      <c r="D8" s="1"/>
      <c r="E8" s="1"/>
      <c r="F8" s="1"/>
    </row>
    <row r="9" spans="1:6" ht="15" customHeight="1" x14ac:dyDescent="0.2">
      <c r="A9" s="2"/>
      <c r="B9" s="2"/>
      <c r="C9" s="1"/>
      <c r="D9" s="1"/>
      <c r="E9" s="1"/>
      <c r="F9" s="1"/>
    </row>
    <row r="10" spans="1:6" ht="15" customHeight="1" x14ac:dyDescent="0.2">
      <c r="A10" s="2"/>
      <c r="B10" s="2"/>
      <c r="C10" s="1"/>
      <c r="D10" s="1"/>
      <c r="E10" s="1"/>
      <c r="F10" s="1"/>
    </row>
    <row r="11" spans="1:6" ht="15" customHeight="1" x14ac:dyDescent="0.2">
      <c r="A11" s="2"/>
      <c r="B11" s="2"/>
      <c r="C11" s="1"/>
      <c r="D11" s="1"/>
      <c r="E11" s="1"/>
      <c r="F11" s="1"/>
    </row>
    <row r="12" spans="1:6" ht="15" customHeight="1" x14ac:dyDescent="0.2">
      <c r="A12" s="2"/>
      <c r="B12" s="2"/>
      <c r="C12" s="1"/>
      <c r="D12" s="1"/>
      <c r="E12" s="1"/>
      <c r="F12" s="1"/>
    </row>
    <row r="13" spans="1:6" ht="15" customHeight="1" x14ac:dyDescent="0.2">
      <c r="A13" s="2"/>
      <c r="B13" s="2"/>
      <c r="C13" s="1"/>
      <c r="D13" s="1"/>
      <c r="E13" s="1"/>
      <c r="F13" s="1"/>
    </row>
    <row r="14" spans="1:6" ht="15" customHeight="1" x14ac:dyDescent="0.2">
      <c r="A14" s="2"/>
      <c r="B14" s="2"/>
      <c r="C14" s="1"/>
      <c r="D14" s="1"/>
      <c r="E14" s="1"/>
      <c r="F14" s="1"/>
    </row>
    <row r="15" spans="1:6" ht="15" customHeight="1" x14ac:dyDescent="0.2">
      <c r="A15" s="2"/>
      <c r="B15" s="2"/>
      <c r="C15" s="1"/>
      <c r="D15" s="1"/>
      <c r="E15" s="1"/>
      <c r="F15" s="1"/>
    </row>
    <row r="16" spans="1:6" ht="15" customHeight="1" x14ac:dyDescent="0.2">
      <c r="A16" s="2"/>
      <c r="B16" s="2"/>
      <c r="C16" s="1"/>
      <c r="D16" s="1"/>
      <c r="E16" s="1"/>
      <c r="F16" s="1"/>
    </row>
    <row r="17" spans="1:6" ht="15" customHeight="1" x14ac:dyDescent="0.2">
      <c r="A17" s="2"/>
      <c r="B17" s="2"/>
      <c r="C17" s="1"/>
      <c r="D17" s="1"/>
      <c r="E17" s="1"/>
      <c r="F17" s="1"/>
    </row>
    <row r="18" spans="1:6" ht="15" customHeight="1" x14ac:dyDescent="0.2">
      <c r="A18" s="2"/>
      <c r="B18" s="2"/>
      <c r="C18" s="1"/>
      <c r="D18" s="1"/>
      <c r="E18" s="1"/>
      <c r="F18" s="1"/>
    </row>
    <row r="19" spans="1:6" ht="15" customHeight="1" x14ac:dyDescent="0.2">
      <c r="A19" s="2"/>
      <c r="B19" s="2"/>
      <c r="C19" s="1"/>
      <c r="D19" s="1"/>
      <c r="E19" s="1"/>
      <c r="F19" s="1"/>
    </row>
    <row r="20" spans="1:6" ht="15" customHeight="1" x14ac:dyDescent="0.2">
      <c r="A20" s="2"/>
      <c r="B20" s="2"/>
      <c r="C20" s="1"/>
      <c r="D20" s="1"/>
      <c r="E20" s="1"/>
      <c r="F20" s="1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survey</vt:lpstr>
      <vt:lpstr>choices</vt:lpstr>
      <vt:lpstr>settings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COWAN, Melanie</dc:creator>
  <cp:lastModifiedBy>COWAN, Melanie</cp:lastModifiedBy>
  <cp:lastPrinted>2015-09-28T09:48:25Z</cp:lastPrinted>
  <dcterms:created xsi:type="dcterms:W3CDTF">2015-05-13T09:53:39Z</dcterms:created>
  <dcterms:modified xsi:type="dcterms:W3CDTF">2021-03-15T13:37:59Z</dcterms:modified>
</cp:coreProperties>
</file>