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autoCompressPictures="0"/>
  <mc:AlternateContent xmlns:mc="http://schemas.openxmlformats.org/markup-compatibility/2006">
    <mc:Choice Requires="x15">
      <x15ac:absPath xmlns:x15ac="http://schemas.microsoft.com/office/spreadsheetml/2010/11/ac" url="D:\OneDrive - Pan American Health Organization\Personales\Proyectos\STEPS\Formularios\"/>
    </mc:Choice>
  </mc:AlternateContent>
  <bookViews>
    <workbookView xWindow="0" yWindow="0" windowWidth="23040" windowHeight="10170" tabRatio="500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survey!$A$1:$AG$51</definedName>
  </definedNames>
  <calcPr calcId="171027"/>
</workbook>
</file>

<file path=xl/calcChain.xml><?xml version="1.0" encoding="utf-8"?>
<calcChain xmlns="http://schemas.openxmlformats.org/spreadsheetml/2006/main">
  <c r="B56" i="2" l="1"/>
  <c r="B57" i="2" s="1"/>
  <c r="G57" i="2" s="1"/>
  <c r="D56" i="2" l="1"/>
  <c r="A56" i="2"/>
  <c r="C56" i="2"/>
  <c r="G56" i="2"/>
  <c r="E57" i="2"/>
  <c r="C57" i="2"/>
  <c r="A57" i="2"/>
  <c r="F56" i="2"/>
  <c r="D57" i="2"/>
  <c r="F57" i="2"/>
  <c r="E56" i="2"/>
  <c r="B58" i="2"/>
  <c r="B59" i="2" s="1"/>
  <c r="B60" i="2" l="1"/>
  <c r="F60" i="2" s="1"/>
  <c r="G59" i="2"/>
  <c r="D59" i="2"/>
  <c r="E59" i="2"/>
  <c r="F59" i="2"/>
  <c r="C59" i="2"/>
  <c r="A59" i="2"/>
  <c r="F58" i="2"/>
  <c r="A58" i="2"/>
  <c r="G58" i="2"/>
  <c r="C58" i="2"/>
  <c r="D58" i="2"/>
  <c r="E58" i="2"/>
  <c r="E60" i="2" l="1"/>
  <c r="B61" i="2"/>
  <c r="G61" i="2" s="1"/>
  <c r="A60" i="2"/>
  <c r="G60" i="2"/>
  <c r="D60" i="2"/>
  <c r="C60" i="2"/>
  <c r="F61" i="2" l="1"/>
  <c r="A61" i="2"/>
  <c r="B62" i="2"/>
  <c r="B63" i="2" s="1"/>
  <c r="F63" i="2" s="1"/>
  <c r="E61" i="2"/>
  <c r="C61" i="2"/>
  <c r="D61" i="2"/>
  <c r="B64" i="2" l="1"/>
  <c r="F64" i="2" s="1"/>
  <c r="C62" i="2"/>
  <c r="E62" i="2"/>
  <c r="A63" i="2"/>
  <c r="D62" i="2"/>
  <c r="C63" i="2"/>
  <c r="D63" i="2"/>
  <c r="G62" i="2"/>
  <c r="E63" i="2"/>
  <c r="G63" i="2"/>
  <c r="A62" i="2"/>
  <c r="F62" i="2"/>
  <c r="A64" i="2" l="1"/>
  <c r="D64" i="2"/>
  <c r="B65" i="2"/>
  <c r="B66" i="2" s="1"/>
  <c r="E66" i="2" s="1"/>
  <c r="E64" i="2"/>
  <c r="G64" i="2"/>
  <c r="C64" i="2"/>
  <c r="B67" i="2" l="1"/>
  <c r="D67" i="2" s="1"/>
  <c r="F66" i="2"/>
  <c r="D66" i="2"/>
  <c r="A66" i="2"/>
  <c r="D65" i="2"/>
  <c r="F65" i="2"/>
  <c r="G65" i="2"/>
  <c r="C65" i="2"/>
  <c r="E65" i="2"/>
  <c r="A65" i="2"/>
  <c r="G66" i="2"/>
  <c r="C66" i="2"/>
  <c r="A67" i="2" l="1"/>
  <c r="B68" i="2"/>
  <c r="E68" i="2" s="1"/>
  <c r="C67" i="2"/>
  <c r="F67" i="2"/>
  <c r="E67" i="2"/>
  <c r="G67" i="2"/>
  <c r="D68" i="2" l="1"/>
  <c r="G68" i="2"/>
  <c r="A68" i="2"/>
  <c r="F68" i="2"/>
  <c r="C68" i="2"/>
  <c r="B69" i="2"/>
  <c r="B70" i="2" s="1"/>
  <c r="D70" i="2" s="1"/>
  <c r="A69" i="2" l="1"/>
  <c r="F69" i="2"/>
  <c r="C70" i="2"/>
  <c r="D69" i="2"/>
  <c r="E70" i="2"/>
  <c r="A70" i="2"/>
  <c r="G70" i="2"/>
  <c r="C69" i="2"/>
  <c r="B71" i="2"/>
  <c r="G71" i="2" s="1"/>
  <c r="G69" i="2"/>
  <c r="E69" i="2"/>
  <c r="F70" i="2"/>
  <c r="C71" i="2" l="1"/>
  <c r="E71" i="2"/>
  <c r="D71" i="2"/>
  <c r="A71" i="2"/>
  <c r="B72" i="2"/>
  <c r="E72" i="2" s="1"/>
  <c r="F71" i="2"/>
  <c r="G72" i="2" l="1"/>
  <c r="A72" i="2"/>
  <c r="D72" i="2"/>
  <c r="B73" i="2"/>
  <c r="G73" i="2" s="1"/>
  <c r="C72" i="2"/>
  <c r="F72" i="2"/>
  <c r="C73" i="2" l="1"/>
  <c r="A73" i="2"/>
  <c r="D73" i="2"/>
  <c r="F73" i="2"/>
  <c r="E73" i="2"/>
  <c r="B74" i="2"/>
  <c r="C74" i="2" s="1"/>
  <c r="G74" i="2" l="1"/>
  <c r="E74" i="2"/>
  <c r="F74" i="2"/>
  <c r="D74" i="2"/>
  <c r="A74" i="2"/>
  <c r="B75" i="2"/>
  <c r="G75" i="2" s="1"/>
  <c r="D75" i="2" l="1"/>
  <c r="C75" i="2"/>
  <c r="B76" i="2"/>
  <c r="G76" i="2" s="1"/>
  <c r="E75" i="2"/>
  <c r="F75" i="2"/>
  <c r="A75" i="2"/>
  <c r="B77" i="2" l="1"/>
  <c r="G77" i="2" s="1"/>
  <c r="A76" i="2"/>
  <c r="F76" i="2"/>
  <c r="C76" i="2"/>
  <c r="E76" i="2"/>
  <c r="D76" i="2"/>
  <c r="B78" i="2" l="1"/>
  <c r="F78" i="2" s="1"/>
  <c r="A77" i="2"/>
  <c r="C77" i="2"/>
  <c r="F77" i="2"/>
  <c r="E77" i="2"/>
  <c r="D77" i="2"/>
  <c r="B79" i="2" l="1"/>
  <c r="G79" i="2" s="1"/>
  <c r="C78" i="2"/>
  <c r="E78" i="2"/>
  <c r="G78" i="2"/>
  <c r="D78" i="2"/>
  <c r="A78" i="2"/>
  <c r="E79" i="2" l="1"/>
  <c r="F79" i="2"/>
  <c r="B80" i="2"/>
  <c r="G80" i="2" s="1"/>
  <c r="D79" i="2"/>
  <c r="C79" i="2"/>
  <c r="A79" i="2"/>
  <c r="B81" i="2" l="1"/>
  <c r="C81" i="2" s="1"/>
  <c r="E80" i="2"/>
  <c r="F80" i="2"/>
  <c r="A80" i="2"/>
  <c r="D80" i="2"/>
  <c r="C80" i="2"/>
  <c r="E81" i="2" l="1"/>
  <c r="G81" i="2"/>
  <c r="B82" i="2"/>
  <c r="A82" i="2" s="1"/>
  <c r="F81" i="2"/>
  <c r="D81" i="2"/>
  <c r="A81" i="2"/>
  <c r="C82" i="2" l="1"/>
  <c r="F82" i="2"/>
  <c r="E82" i="2"/>
  <c r="G82" i="2"/>
  <c r="D82" i="2"/>
  <c r="B83" i="2"/>
  <c r="D83" i="2" l="1"/>
  <c r="G83" i="2"/>
  <c r="C83" i="2"/>
  <c r="A83" i="2"/>
  <c r="F83" i="2"/>
  <c r="E83" i="2"/>
  <c r="B84" i="2"/>
  <c r="A84" i="2" s="1"/>
  <c r="B85" i="2" l="1"/>
  <c r="C85" i="2" s="1"/>
  <c r="F84" i="2"/>
  <c r="C84" i="2"/>
  <c r="G84" i="2"/>
  <c r="D84" i="2"/>
  <c r="E84" i="2"/>
  <c r="B86" i="2" l="1"/>
  <c r="G86" i="2" s="1"/>
  <c r="F85" i="2"/>
  <c r="E85" i="2"/>
  <c r="G85" i="2"/>
  <c r="A85" i="2"/>
  <c r="D85" i="2"/>
  <c r="C86" i="2" l="1"/>
  <c r="B87" i="2"/>
  <c r="F87" i="2" s="1"/>
  <c r="D86" i="2"/>
  <c r="E86" i="2"/>
  <c r="A86" i="2"/>
  <c r="F86" i="2"/>
  <c r="D87" i="2" l="1"/>
  <c r="E87" i="2"/>
  <c r="B88" i="2"/>
  <c r="F88" i="2" s="1"/>
  <c r="G87" i="2"/>
  <c r="C87" i="2"/>
  <c r="A87" i="2"/>
  <c r="C88" i="2" l="1"/>
  <c r="D88" i="2"/>
  <c r="A88" i="2"/>
  <c r="B89" i="2"/>
  <c r="E89" i="2" s="1"/>
  <c r="G88" i="2"/>
  <c r="E88" i="2"/>
  <c r="G89" i="2" l="1"/>
  <c r="D89" i="2"/>
  <c r="A89" i="2"/>
  <c r="F89" i="2"/>
  <c r="C89" i="2"/>
  <c r="B90" i="2"/>
  <c r="D90" i="2" s="1"/>
  <c r="G90" i="2" l="1"/>
  <c r="A90" i="2"/>
  <c r="B91" i="2"/>
  <c r="E91" i="2" s="1"/>
  <c r="C90" i="2"/>
  <c r="F90" i="2"/>
  <c r="E90" i="2"/>
  <c r="F91" i="2" l="1"/>
  <c r="B92" i="2"/>
  <c r="F92" i="2" s="1"/>
  <c r="C91" i="2"/>
  <c r="A91" i="2"/>
  <c r="G91" i="2"/>
  <c r="D91" i="2"/>
  <c r="B93" i="2" l="1"/>
  <c r="D93" i="2" s="1"/>
  <c r="C92" i="2"/>
  <c r="G92" i="2"/>
  <c r="A92" i="2"/>
  <c r="E92" i="2"/>
  <c r="D92" i="2"/>
  <c r="C93" i="2" l="1"/>
  <c r="E93" i="2"/>
  <c r="B94" i="2"/>
  <c r="E94" i="2" s="1"/>
  <c r="F93" i="2"/>
  <c r="A93" i="2"/>
  <c r="G93" i="2"/>
  <c r="G94" i="2" l="1"/>
  <c r="C94" i="2"/>
  <c r="A94" i="2"/>
  <c r="B95" i="2"/>
  <c r="F95" i="2" s="1"/>
  <c r="D94" i="2"/>
  <c r="F94" i="2"/>
  <c r="D95" i="2" l="1"/>
  <c r="E95" i="2"/>
  <c r="G95" i="2"/>
  <c r="A95" i="2"/>
  <c r="C95" i="2"/>
  <c r="B96" i="2"/>
  <c r="F96" i="2" s="1"/>
  <c r="D96" i="2" l="1"/>
  <c r="C96" i="2"/>
  <c r="E96" i="2"/>
  <c r="A96" i="2"/>
  <c r="B97" i="2"/>
  <c r="F97" i="2" s="1"/>
  <c r="G96" i="2"/>
  <c r="D97" i="2" l="1"/>
  <c r="C97" i="2"/>
  <c r="A97" i="2"/>
  <c r="G97" i="2"/>
  <c r="E97" i="2"/>
  <c r="B98" i="2"/>
  <c r="E98" i="2" s="1"/>
  <c r="B99" i="2" l="1"/>
  <c r="C99" i="2" s="1"/>
  <c r="D98" i="2"/>
  <c r="C98" i="2"/>
  <c r="A98" i="2"/>
  <c r="F98" i="2"/>
  <c r="G98" i="2"/>
  <c r="B100" i="2" l="1"/>
  <c r="F100" i="2" s="1"/>
  <c r="E99" i="2"/>
  <c r="D99" i="2"/>
  <c r="A99" i="2"/>
  <c r="G99" i="2"/>
  <c r="F99" i="2"/>
  <c r="A100" i="2" l="1"/>
  <c r="G100" i="2"/>
  <c r="D100" i="2"/>
  <c r="B101" i="2"/>
  <c r="D101" i="2" s="1"/>
  <c r="C100" i="2"/>
  <c r="E100" i="2"/>
  <c r="G101" i="2" l="1"/>
  <c r="C101" i="2"/>
  <c r="A101" i="2"/>
  <c r="E101" i="2"/>
  <c r="F101" i="2"/>
  <c r="B102" i="2"/>
  <c r="G102" i="2" s="1"/>
  <c r="F102" i="2" l="1"/>
  <c r="B103" i="2"/>
  <c r="G103" i="2" s="1"/>
  <c r="E102" i="2"/>
  <c r="C102" i="2"/>
  <c r="D102" i="2"/>
  <c r="A102" i="2"/>
  <c r="C103" i="2" l="1"/>
  <c r="F103" i="2"/>
  <c r="D103" i="2"/>
  <c r="B104" i="2"/>
  <c r="C104" i="2" s="1"/>
  <c r="A103" i="2"/>
  <c r="E103" i="2"/>
  <c r="F104" i="2" l="1"/>
  <c r="A104" i="2"/>
  <c r="D104" i="2"/>
  <c r="B105" i="2"/>
  <c r="E105" i="2" s="1"/>
  <c r="G104" i="2"/>
  <c r="E104" i="2"/>
  <c r="C105" i="2" l="1"/>
  <c r="A105" i="2"/>
  <c r="G105" i="2"/>
  <c r="F105" i="2"/>
  <c r="D105" i="2"/>
  <c r="B106" i="2"/>
  <c r="D106" i="2" s="1"/>
  <c r="B107" i="2" l="1"/>
  <c r="A107" i="2" s="1"/>
  <c r="G106" i="2"/>
  <c r="E106" i="2"/>
  <c r="A106" i="2"/>
  <c r="F106" i="2"/>
  <c r="C106" i="2"/>
  <c r="E107" i="2" l="1"/>
  <c r="D107" i="2"/>
  <c r="C107" i="2"/>
  <c r="F107" i="2"/>
  <c r="G107" i="2"/>
  <c r="B108" i="2"/>
  <c r="F108" i="2" s="1"/>
  <c r="B109" i="2" l="1"/>
  <c r="D109" i="2" s="1"/>
  <c r="D108" i="2"/>
  <c r="G108" i="2"/>
  <c r="A108" i="2"/>
  <c r="E108" i="2"/>
  <c r="C108" i="2"/>
  <c r="B110" i="2" l="1"/>
  <c r="G110" i="2" s="1"/>
  <c r="F109" i="2"/>
  <c r="A109" i="2"/>
  <c r="G109" i="2"/>
  <c r="C109" i="2"/>
  <c r="E109" i="2"/>
  <c r="C110" i="2" l="1"/>
  <c r="B111" i="2"/>
  <c r="F111" i="2" s="1"/>
  <c r="E110" i="2"/>
  <c r="D110" i="2"/>
  <c r="A110" i="2"/>
  <c r="F110" i="2"/>
  <c r="G111" i="2" l="1"/>
  <c r="A111" i="2"/>
  <c r="D111" i="2"/>
  <c r="C111" i="2"/>
  <c r="B112" i="2"/>
  <c r="G112" i="2" s="1"/>
  <c r="E111" i="2"/>
  <c r="B113" i="2" l="1"/>
  <c r="D113" i="2" s="1"/>
  <c r="C112" i="2"/>
  <c r="D112" i="2"/>
  <c r="E112" i="2"/>
  <c r="F112" i="2"/>
  <c r="A112" i="2"/>
  <c r="C113" i="2" l="1"/>
  <c r="F113" i="2"/>
  <c r="B114" i="2"/>
  <c r="E114" i="2" s="1"/>
  <c r="G113" i="2"/>
  <c r="E113" i="2"/>
  <c r="A113" i="2"/>
  <c r="B115" i="2" l="1"/>
  <c r="C115" i="2" s="1"/>
  <c r="G114" i="2"/>
  <c r="D114" i="2"/>
  <c r="A114" i="2"/>
  <c r="F114" i="2"/>
  <c r="C114" i="2"/>
  <c r="E115" i="2" l="1"/>
  <c r="A115" i="2"/>
  <c r="F115" i="2"/>
  <c r="B116" i="2"/>
  <c r="F116" i="2" s="1"/>
  <c r="D115" i="2"/>
  <c r="G115" i="2"/>
  <c r="B117" i="2" l="1"/>
  <c r="C117" i="2" s="1"/>
  <c r="A116" i="2"/>
  <c r="E116" i="2"/>
  <c r="G116" i="2"/>
  <c r="D116" i="2"/>
  <c r="C116" i="2"/>
  <c r="A117" i="2" l="1"/>
  <c r="F117" i="2"/>
  <c r="D117" i="2"/>
  <c r="B118" i="2"/>
  <c r="G118" i="2" s="1"/>
  <c r="G117" i="2"/>
  <c r="E117" i="2"/>
  <c r="C118" i="2" l="1"/>
  <c r="B119" i="2"/>
  <c r="C119" i="2" s="1"/>
  <c r="D118" i="2"/>
  <c r="F118" i="2"/>
  <c r="A118" i="2"/>
  <c r="E118" i="2"/>
  <c r="G119" i="2" l="1"/>
  <c r="F119" i="2"/>
  <c r="D119" i="2"/>
  <c r="B120" i="2"/>
  <c r="C120" i="2" s="1"/>
  <c r="A119" i="2"/>
  <c r="E119" i="2"/>
  <c r="B121" i="2" l="1"/>
  <c r="F121" i="2" s="1"/>
  <c r="F120" i="2"/>
  <c r="E120" i="2"/>
  <c r="D120" i="2"/>
  <c r="A120" i="2"/>
  <c r="G120" i="2"/>
  <c r="E121" i="2" l="1"/>
  <c r="C121" i="2"/>
  <c r="D121" i="2"/>
  <c r="B122" i="2"/>
  <c r="D122" i="2" s="1"/>
  <c r="G121" i="2"/>
  <c r="A121" i="2"/>
  <c r="G122" i="2" l="1"/>
  <c r="B123" i="2"/>
  <c r="G123" i="2" s="1"/>
  <c r="F122" i="2"/>
  <c r="C122" i="2"/>
  <c r="A122" i="2"/>
  <c r="E122" i="2"/>
  <c r="D123" i="2" l="1"/>
  <c r="F123" i="2"/>
  <c r="B124" i="2"/>
  <c r="F124" i="2" s="1"/>
  <c r="E123" i="2"/>
  <c r="A123" i="2"/>
  <c r="C123" i="2"/>
  <c r="B125" i="2" l="1"/>
  <c r="C125" i="2" s="1"/>
  <c r="G124" i="2"/>
  <c r="E124" i="2"/>
  <c r="A124" i="2"/>
  <c r="D124" i="2"/>
  <c r="C124" i="2"/>
  <c r="G125" i="2" l="1"/>
  <c r="B126" i="2"/>
  <c r="G126" i="2" s="1"/>
  <c r="A125" i="2"/>
  <c r="E125" i="2"/>
  <c r="F125" i="2"/>
  <c r="D125" i="2"/>
  <c r="B127" i="2" l="1"/>
  <c r="C127" i="2" s="1"/>
  <c r="A126" i="2"/>
  <c r="D126" i="2"/>
  <c r="E126" i="2"/>
  <c r="F126" i="2"/>
  <c r="C126" i="2"/>
  <c r="A127" i="2" l="1"/>
  <c r="D127" i="2"/>
  <c r="E127" i="2"/>
  <c r="F127" i="2"/>
  <c r="B128" i="2"/>
  <c r="F128" i="2" s="1"/>
  <c r="G127" i="2"/>
  <c r="B129" i="2" l="1"/>
  <c r="E129" i="2" s="1"/>
  <c r="A128" i="2"/>
  <c r="G128" i="2"/>
  <c r="C128" i="2"/>
  <c r="D128" i="2"/>
  <c r="E128" i="2"/>
  <c r="C129" i="2" l="1"/>
  <c r="A129" i="2"/>
  <c r="B130" i="2"/>
  <c r="E130" i="2" s="1"/>
  <c r="F129" i="2"/>
  <c r="D129" i="2"/>
  <c r="G129" i="2"/>
  <c r="G130" i="2" l="1"/>
  <c r="B131" i="2"/>
  <c r="G131" i="2" s="1"/>
  <c r="D130" i="2"/>
  <c r="A130" i="2"/>
  <c r="F130" i="2"/>
  <c r="C130" i="2"/>
  <c r="B132" i="2" l="1"/>
  <c r="F132" i="2" s="1"/>
  <c r="C131" i="2"/>
  <c r="F131" i="2"/>
  <c r="A131" i="2"/>
  <c r="E131" i="2"/>
  <c r="D131" i="2"/>
  <c r="D132" i="2" l="1"/>
  <c r="G132" i="2"/>
  <c r="A132" i="2"/>
  <c r="C132" i="2"/>
  <c r="E132" i="2"/>
</calcChain>
</file>

<file path=xl/sharedStrings.xml><?xml version="1.0" encoding="utf-8"?>
<sst xmlns="http://schemas.openxmlformats.org/spreadsheetml/2006/main" count="2260" uniqueCount="753">
  <si>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</si>
  <si>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</si>
  <si>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</si>
  <si>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</si>
  <si>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</si>
  <si>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</si>
  <si>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</si>
  <si>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</si>
  <si>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</si>
  <si>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</si>
  <si>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</si>
  <si>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</si>
  <si>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</si>
  <si>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</si>
  <si>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</si>
  <si>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</si>
  <si>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</si>
  <si>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</si>
  <si>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</si>
  <si>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</si>
  <si>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</si>
  <si>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</si>
  <si>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</si>
  <si>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</si>
  <si>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</si>
  <si>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</si>
  <si>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</si>
  <si>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</si>
  <si>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</si>
  <si>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</si>
  <si>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</si>
  <si>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</si>
  <si>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</si>
  <si>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</si>
  <si>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</si>
  <si>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</si>
  <si>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</si>
  <si>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</si>
  <si>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</si>
  <si>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</si>
  <si>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</si>
  <si>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</si>
  <si>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</si>
  <si>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</si>
  <si>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</si>
  <si>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B7</t>
  </si>
  <si>
    <t>B9</t>
  </si>
  <si>
    <t>pulldata('STEPS','form_name','hhid_key','1')</t>
  </si>
  <si>
    <t>label::English</t>
  </si>
  <si>
    <t>Oui</t>
  </si>
  <si>
    <t>Non</t>
  </si>
  <si>
    <t>Homme</t>
  </si>
  <si>
    <t>Femme</t>
  </si>
  <si>
    <t>Ne sait pas</t>
  </si>
  <si>
    <t>B8</t>
  </si>
  <si>
    <t>B5</t>
  </si>
  <si>
    <t>Blood Glucose</t>
  </si>
  <si>
    <t>blood_glucose</t>
  </si>
  <si>
    <t>blood_lipids</t>
  </si>
  <si>
    <t>Blood Lipids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</si>
  <si>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</si>
  <si>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</si>
  <si>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</si>
  <si>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</si>
  <si>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${B1} = '2'</t>
  </si>
  <si>
    <t>ID must be a positive number.</t>
  </si>
  <si>
    <t>media::image::Arabic</t>
  </si>
  <si>
    <t>label::Arabic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</si>
  <si>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</si>
  <si>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</si>
  <si>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</si>
  <si>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</si>
  <si>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</si>
  <si>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</si>
  <si>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</si>
  <si>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</si>
  <si>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</si>
  <si>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</si>
  <si>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</si>
  <si>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</si>
  <si>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</si>
  <si>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</si>
  <si>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</si>
  <si>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</si>
  <si>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</si>
  <si>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</si>
  <si>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</si>
  <si>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</si>
  <si>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</si>
  <si>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</si>
  <si>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</si>
  <si>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</si>
  <si>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</si>
  <si>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</si>
  <si>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</si>
  <si>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</si>
  <si>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</si>
  <si>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</si>
  <si>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</si>
  <si>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</si>
  <si>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</si>
  <si>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</si>
  <si>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</si>
  <si>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77</t>
  </si>
  <si>
    <t>January</t>
  </si>
  <si>
    <t>February</t>
  </si>
  <si>
    <t>Mars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</si>
  <si>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</si>
  <si>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</si>
  <si>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</si>
  <si>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</si>
  <si>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</si>
  <si>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</si>
  <si>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</si>
  <si>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</si>
  <si>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</si>
  <si>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</si>
  <si>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Janvier</t>
  </si>
  <si>
    <t>Avril</t>
  </si>
  <si>
    <t>Mai</t>
  </si>
  <si>
    <t>Juin</t>
  </si>
  <si>
    <t>Julliet</t>
  </si>
  <si>
    <t>Septembre</t>
  </si>
  <si>
    <t>Octobre</t>
  </si>
  <si>
    <t>Novembre</t>
  </si>
  <si>
    <t>minage</t>
  </si>
  <si>
    <t>maxage</t>
  </si>
  <si>
    <t>.&gt;=${minage} and .&lt;=${maxage}</t>
  </si>
  <si>
    <t>Age must be within the age range of the survey.</t>
  </si>
  <si>
    <t>pid_hhsize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</si>
  <si>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</si>
  <si>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</si>
  <si>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</si>
  <si>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</si>
  <si>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</si>
  <si>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</si>
  <si>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</si>
  <si>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</si>
  <si>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</si>
  <si>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</si>
  <si>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</si>
  <si>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</si>
  <si>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 xml:space="preserve">B7. Device ID </t>
  </si>
  <si>
    <t>B8. Total cholesterol (mmol/l)</t>
  </si>
  <si>
    <t>B9. During the past two weeks, have you been treated for raised cholesterol with drugs (medication) prescribed by a doctor or other health worker?</t>
  </si>
  <si>
    <t>constraint_message::English</t>
  </si>
  <si>
    <t>hint::English</t>
  </si>
  <si>
    <t>required_message::English</t>
  </si>
  <si>
    <t>media::image::Spanish</t>
  </si>
  <si>
    <t>label::Spanish</t>
  </si>
  <si>
    <t>constraint_message::Spanish</t>
  </si>
  <si>
    <t>hint::Spanish</t>
  </si>
  <si>
    <t>required_message::Spanish</t>
  </si>
  <si>
    <t>constraint_message::Arabic</t>
  </si>
  <si>
    <t>hint::Arabic</t>
  </si>
  <si>
    <t>required_message::Arabic</t>
  </si>
  <si>
    <t>Août</t>
  </si>
  <si>
    <t>Février</t>
  </si>
  <si>
    <t>Décembre</t>
  </si>
  <si>
    <t>Enero</t>
  </si>
  <si>
    <t>Febrero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</si>
  <si>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</si>
  <si>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</si>
  <si>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</si>
  <si>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</si>
  <si>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</si>
  <si>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</si>
  <si>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</si>
  <si>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</si>
  <si>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</si>
  <si>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Marzo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</si>
  <si>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</si>
  <si>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</si>
  <si>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</si>
  <si>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</si>
  <si>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</si>
  <si>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</si>
  <si>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</si>
  <si>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</si>
  <si>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I8. Фамилия</t>
  </si>
  <si>
    <t>I9. Имя</t>
  </si>
  <si>
    <t>C1. Пол</t>
  </si>
  <si>
    <t>(мужской / женский по внешним признакам)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</si>
  <si>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</si>
  <si>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</si>
  <si>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</si>
  <si>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</si>
  <si>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</si>
  <si>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</si>
  <si>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</si>
  <si>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</si>
  <si>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</si>
  <si>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</si>
  <si>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</si>
  <si>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</si>
  <si>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</si>
  <si>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</si>
  <si>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</si>
  <si>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</si>
  <si>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</si>
  <si>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</si>
  <si>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</si>
  <si>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</si>
  <si>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</si>
  <si>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</si>
  <si>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Уровень сахара в крови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</si>
  <si>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</si>
  <si>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</si>
  <si>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</si>
  <si>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B4. В какое время дня был взят анализ (по 24-часовой шкале)</t>
  </si>
  <si>
    <t>B5. Уровень глюкозы в крови натощак (ммоль/лl)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</si>
  <si>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</si>
  <si>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 xml:space="preserve"> Уровень глюкозы в крови натощак должен быть в пределах 1.1 и 33.3 ммоль/л.</t>
  </si>
  <si>
    <t>Липиды в крови</t>
  </si>
  <si>
    <t>B7. Идентификатор устройства</t>
  </si>
  <si>
    <t>B8. Общий холестерин (ммоль/лl)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</si>
  <si>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</si>
  <si>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Общий холестерин должен быть в пределах 2.59 и 10.36 ммоль/л.</t>
  </si>
  <si>
    <t>Enter '77' if participant has refused or if there is a problem with the reading.</t>
  </si>
  <si>
    <t>geopoint</t>
  </si>
  <si>
    <t>يجب أن يكون الرقم رقم موجب</t>
  </si>
  <si>
    <t xml:space="preserve">I3. رمز الباحث الميداني </t>
  </si>
  <si>
    <t>I8. إسم العائلة</t>
  </si>
  <si>
    <t>I9. اسم الشخص المشترك</t>
  </si>
  <si>
    <t>برجاء إدخال اجابة لجميع الأسئلة التي تظهر على الشاشة.</t>
  </si>
  <si>
    <t xml:space="preserve">C1. الجنس </t>
  </si>
  <si>
    <t>راقب فقط، لا تسأل.</t>
  </si>
  <si>
    <t>C3. كم عمرك؟</t>
  </si>
  <si>
    <t>يجب أن يكون العمر ضمن الفئة العمرية للمسح.</t>
  </si>
  <si>
    <t>هل تمت اخذ موافقة المجيب او المشارك على القياسات الحيوية ؟</t>
  </si>
  <si>
    <t>الخطوة الثالثة:   المقاييس الحيوية</t>
  </si>
  <si>
    <t xml:space="preserve">السكر في الدم </t>
  </si>
  <si>
    <t>B1. هل أكلت أو شربت شيئاً غير الماء خلال الـ 12 ساعة الماضية؟</t>
  </si>
  <si>
    <t>B2. رمز فني المختبر</t>
  </si>
  <si>
    <t xml:space="preserve">B3. رمز الجهاز </t>
  </si>
  <si>
    <t>B4. وقت أخذ عينة الدم (بتوقيت 24 ساعة)</t>
  </si>
  <si>
    <t>B5. سكر صايم في الدم (مليمول / لتر)</t>
  </si>
  <si>
    <t>يجب أن يكون السكر في الدم على الأقل 1.1 (مليمول / لتر) و لا يزيد عن 33.3 (مليمول / لتر).</t>
  </si>
  <si>
    <t>B6. هل أخذت اليوم حقن  أنسولين أو أي علاج للسكر وصفه لك الطبيب أو مهني  الصحة  لخفض معدل السكر بالدم ؟</t>
  </si>
  <si>
    <t xml:space="preserve">الدهنيات في الدم </t>
  </si>
  <si>
    <t xml:space="preserve">B7. رمز الجهاز </t>
  </si>
  <si>
    <t>B8. الكوليسترول الكلي (مليمول / لتر)</t>
  </si>
  <si>
    <t>يجب أن يكون الكوليسترول الكلي على الأقل 2.59  (مليمول / لتر) و لا يزيد عن 10.36 (مليمول / لتر).</t>
  </si>
  <si>
    <t>B9.  في خلال الأسبوعين السابقين هل أخذت أي علاج لخفض الكوليسترول  بالدم وصف لك من قبل الطبيب أو كادر صحي ؟</t>
  </si>
  <si>
    <t>ادخل '77' إذا رفض المشارك أو إذا كان هناك مشكله فى القرآة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</si>
  <si>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</si>
  <si>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</si>
  <si>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</si>
  <si>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</si>
  <si>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</si>
  <si>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</si>
  <si>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</si>
  <si>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</si>
  <si>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</si>
  <si>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</si>
  <si>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</si>
  <si>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</si>
  <si>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</si>
  <si>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</si>
  <si>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</si>
  <si>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</si>
  <si>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</si>
  <si>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label::Français</t>
  </si>
  <si>
    <t>constraint_message::Français</t>
  </si>
  <si>
    <t>hint::Français</t>
  </si>
  <si>
    <t>required_message::Français</t>
  </si>
  <si>
    <t>media::image::Français</t>
  </si>
  <si>
    <t>الرقم التعريفى للمجيب</t>
  </si>
  <si>
    <t>I3. Code ID de l'enquêteur</t>
  </si>
  <si>
    <t>I8. Nom de famille</t>
  </si>
  <si>
    <t>I9. Prénom</t>
  </si>
  <si>
    <t>SVP saisissez une réponse pour toutes les questions sur l’écran.</t>
  </si>
  <si>
    <t>Les coordonnées GPS ne peuvent être collectées lorsque l'extérieur.</t>
  </si>
  <si>
    <t>Enregistrer coordonnées GPS</t>
  </si>
  <si>
    <t xml:space="preserve">C1. Sexe </t>
  </si>
  <si>
    <t>C3. Quel âge avez-vous ?</t>
  </si>
  <si>
    <t>Enregistrer comme observé.</t>
  </si>
  <si>
    <t>Record GPS coordinates</t>
  </si>
  <si>
    <t>Step 3: Mesures biochimiques</t>
  </si>
  <si>
    <t>Glycémie</t>
  </si>
  <si>
    <t>B1. Au cours des 12 dernières heures, avez-vous bu ou mangé quelque chose, autre que de l’eau?</t>
  </si>
  <si>
    <t>B2. Code ID du technicien</t>
  </si>
  <si>
    <t>B3. Code ID de l'appareil</t>
  </si>
  <si>
    <t>B4. Heure de la prise de sang (0-24 heures)</t>
  </si>
  <si>
    <t>B5. Glycémie à jeun (mmol/l)</t>
  </si>
  <si>
    <t>B6. Aujourd'hui, avez-vous pris de l'insuline ou d'autres médicaments prescrits par un médecin ou un autre professionnel de santé pour le diabète?</t>
  </si>
  <si>
    <t>Lipides sanguins</t>
  </si>
  <si>
    <t>B7. Code ID de l'appareil</t>
  </si>
  <si>
    <t>B8. Cholestérol total (mmol/l)</t>
  </si>
  <si>
    <t>B9. Au cours des deux dernières semaines, avez-vous suivi un traitement pour un taux de cholestérol élevé avec des médicaments prescrits par un médecin ou un autre professionnel de santé?</t>
  </si>
  <si>
    <t>barcode</t>
  </si>
  <si>
    <t>Scan the barcode on the participant's Clinic Appointment Card</t>
  </si>
  <si>
    <t>Participant ID</t>
  </si>
  <si>
    <t>Numéro d’identification du répondant</t>
  </si>
  <si>
    <t>Идентификационный номер участника</t>
  </si>
  <si>
    <t>Вводите '77' если участник отказался или в случае ошибочных результатов.</t>
  </si>
  <si>
    <t>Por favor, introduzca una respuesta para todas las preguntas que aparecen en la pantalla.</t>
  </si>
  <si>
    <t>C1. Sexo</t>
  </si>
  <si>
    <t>No pregunte, marque masculino o femenino según lo que observe.</t>
  </si>
  <si>
    <t>La edad debe estar dentro del rango de edad de la encuesta.</t>
  </si>
  <si>
    <t>Masculino</t>
  </si>
  <si>
    <t>Femenino</t>
  </si>
  <si>
    <t>No sabe</t>
  </si>
  <si>
    <t>Sí</t>
  </si>
  <si>
    <t>Step 3: Datos bioquímicos</t>
  </si>
  <si>
    <t>Glucosa en sangre</t>
  </si>
  <si>
    <t>B1. En las últimas 12 horas, ¿ha comido o bebido otra cosa que no sea agua?</t>
  </si>
  <si>
    <t>B4. Hora en que se obtuvo la muestra de sangre (sistema de 24 horas)</t>
  </si>
  <si>
    <t xml:space="preserve"> Lípidos en sangre</t>
  </si>
  <si>
    <t>Escanee el código de barras que se encuentra en la tarjeta de cita clínica del participante</t>
  </si>
  <si>
    <t>Número de identificación del participante</t>
  </si>
  <si>
    <t>Registrar las coordenadas GPS</t>
  </si>
  <si>
    <t>Sólo es posible registrar las coordenadas GPS cuando se encuentre en el exterior.</t>
  </si>
  <si>
    <t>El número de identificación debe ser un número positivo.</t>
  </si>
  <si>
    <t>I3. Número de identificación del encuestador</t>
  </si>
  <si>
    <t>I8. Apellidos</t>
  </si>
  <si>
    <t>I9. Nombre</t>
  </si>
  <si>
    <t xml:space="preserve">C3. ¿Qué edad tiene? </t>
  </si>
  <si>
    <t>¿Está el parcipante de acuerdo en realizar el Paso 3 (mediciones bioquímicas)?</t>
  </si>
  <si>
    <t xml:space="preserve">B2. Número de identificación del técnico </t>
  </si>
  <si>
    <t>B3. Número de identificación del dispositivo</t>
  </si>
  <si>
    <t>Introduzca "77" si el participante rechazó la medición o si hay un problema con la lectura.</t>
  </si>
  <si>
    <t>B6. ¿Ha tomado hoy insulina u otros medicamentos (fármacos) para tratar la glucosa sanguínea elevada recetados un médico u otro profesional sanitario?</t>
  </si>
  <si>
    <t>B7.  Número de identificación del dispositivo</t>
  </si>
  <si>
    <t>B9. En las dos últimas semanas, ¿ha tomado medicamentos (fármacos) para el colesterol elevado en sangre recetados por un médico u otro profesional sanitario?</t>
  </si>
  <si>
    <t>Определение GPS координат</t>
  </si>
  <si>
    <t>Если не удается получить GPS координаты, попробуйте повторить процедуру на улице, под открытым небом.</t>
  </si>
  <si>
    <t>If you can't scan the QR code, please enter it manually below.</t>
  </si>
  <si>
    <t>Просканируйте QR код на карточке направления участника</t>
  </si>
  <si>
    <t>Местоположение</t>
  </si>
  <si>
    <t>Location</t>
  </si>
  <si>
    <t>GPS coordinates are easier to get when outside.</t>
  </si>
  <si>
    <t>Вы не ввели GPS координаты. Пожалуйста попробуйте еще раз.</t>
  </si>
  <si>
    <t>No GPS coordinates entered. Please try again.</t>
  </si>
  <si>
    <t>Если не получается просканировать QR код, введите его ниже вручную.</t>
  </si>
  <si>
    <t>الموقع</t>
  </si>
  <si>
    <t>.لم يتم تسجيل إحداثيات الموقع ، برجاء المحاوله مرة اخري</t>
  </si>
  <si>
    <t xml:space="preserve">للحصول علي إحداثيات الموقع من الافضل ان تكون بالخارج </t>
  </si>
  <si>
    <t>سجل إحداثيات نظام تحديد المواقع</t>
  </si>
  <si>
    <t>امسح الباركود على بطاقة العيادة للمشارك</t>
  </si>
  <si>
    <t>إذا كان لا يمكن مسح الباركود، يرجى ادخاله يدويا.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</si>
  <si>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</si>
  <si>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</si>
  <si>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</si>
  <si>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</si>
  <si>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</si>
  <si>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</si>
  <si>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qr_scanned</t>
  </si>
  <si>
    <t>qr_manual</t>
  </si>
  <si>
    <t>qr_manual_group</t>
  </si>
  <si>
    <t>${qr_scanned} = ''</t>
  </si>
  <si>
    <t>Please enter the correct QR code composed of 8 characters.
(You can enter "99999999" for training purposes only)</t>
  </si>
  <si>
    <t>Пожалуйста введите правильный QR код, который состоит из 8и цифр.
(Можете вводить "99999999" только в учебных целях)</t>
  </si>
  <si>
    <t>choice_filter</t>
  </si>
  <si>
    <t>geo_location</t>
  </si>
  <si>
    <t>State</t>
  </si>
  <si>
    <t>County</t>
  </si>
  <si>
    <t>EA</t>
  </si>
  <si>
    <t>Consent, demographics</t>
  </si>
  <si>
    <t>Получение согласия, Демографическая информация</t>
  </si>
  <si>
    <t>I5-3</t>
  </si>
  <si>
    <t>${I5-3} = '1'</t>
  </si>
  <si>
    <t>I3-3</t>
  </si>
  <si>
    <t>I8-3</t>
  </si>
  <si>
    <t>I9-3</t>
  </si>
  <si>
    <t>C1-3</t>
  </si>
  <si>
    <t>C3-3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</si>
  <si>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</si>
  <si>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</si>
  <si>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</si>
  <si>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</si>
  <si>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</si>
  <si>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</si>
  <si>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</si>
  <si>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</si>
  <si>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PID : ${pid-3}</t>
  </si>
  <si>
    <t>gps_coordinates-3</t>
  </si>
  <si>
    <t>note_geopoint-3</t>
  </si>
  <si>
    <t>geopoint-3</t>
  </si>
  <si>
    <t xml:space="preserve"> ${geopoint-3}=''</t>
  </si>
  <si>
    <t>${I3-3}</t>
  </si>
  <si>
    <t>select_one provincias</t>
  </si>
  <si>
    <t>I1</t>
  </si>
  <si>
    <t>select_one cantones</t>
  </si>
  <si>
    <t>I1a</t>
  </si>
  <si>
    <t>prov=${I1}</t>
  </si>
  <si>
    <t>select_one parroquias</t>
  </si>
  <si>
    <t>I1b</t>
  </si>
  <si>
    <t>prov=${I1} and cant=${I1a}</t>
  </si>
  <si>
    <t>geo_other</t>
  </si>
  <si>
    <t>I1. Provincia</t>
  </si>
  <si>
    <t>l1a. Canton</t>
  </si>
  <si>
    <t>l1b. Parroquia</t>
  </si>
  <si>
    <t>Otro</t>
  </si>
  <si>
    <t>prov</t>
  </si>
  <si>
    <t>cant</t>
  </si>
  <si>
    <t>provincias</t>
  </si>
  <si>
    <t>cantones</t>
  </si>
  <si>
    <t>parroquias</t>
  </si>
  <si>
    <t>default_language</t>
  </si>
  <si>
    <t>version</t>
  </si>
  <si>
    <t>Spanish</t>
  </si>
  <si>
    <t>3.2</t>
  </si>
  <si>
    <t>Si no puede escanear el codigo por favor ingreselo manualmente.</t>
  </si>
  <si>
    <t>${I1} = "Otro" or ${I1a} = "Otro" or ${I1b} = "Otro"</t>
  </si>
  <si>
    <t>B5. Glucosa en sangre en ayunas  (mg/dl)</t>
  </si>
  <si>
    <t>B8. Colesterol total (mg/dl)</t>
  </si>
  <si>
    <t>AZUAY</t>
  </si>
  <si>
    <t>BOLIVAR</t>
  </si>
  <si>
    <t>CAÑAR</t>
  </si>
  <si>
    <t>CARCHI</t>
  </si>
  <si>
    <t>CHIMBORAZO</t>
  </si>
  <si>
    <t>COTOPAXI</t>
  </si>
  <si>
    <t>EL_ORO</t>
  </si>
  <si>
    <t>ESMERALDAS</t>
  </si>
  <si>
    <t>GUAYAS</t>
  </si>
  <si>
    <t>IMBABURA</t>
  </si>
  <si>
    <t>LOJA</t>
  </si>
  <si>
    <t>LOS_RIOS</t>
  </si>
  <si>
    <t>MANABI</t>
  </si>
  <si>
    <t>MORONA_SANTIAGO</t>
  </si>
  <si>
    <t>NAPO</t>
  </si>
  <si>
    <t>ORELLANA</t>
  </si>
  <si>
    <t>PASTAZA</t>
  </si>
  <si>
    <t>PICHINCHA</t>
  </si>
  <si>
    <t>SANTA_ELENA</t>
  </si>
  <si>
    <t>SANTO_DOMINGO_DE_LOS_TSACHILAS</t>
  </si>
  <si>
    <t>SUCUMBIOS</t>
  </si>
  <si>
    <t>TUNGURAHUA</t>
  </si>
  <si>
    <t>ZAMORA_CHINCHIPE</t>
  </si>
  <si>
    <t>ZONAS_EN_ESTUDIO</t>
  </si>
  <si>
    <t>EL ORO</t>
  </si>
  <si>
    <t>LOS RIOS</t>
  </si>
  <si>
    <t>MORONA SANTIAGO</t>
  </si>
  <si>
    <t>SANTA ELENA</t>
  </si>
  <si>
    <t>SANTO DOMINGO DE LOS TSACHILAS</t>
  </si>
  <si>
    <t>ZAMORA CHINCHIPE</t>
  </si>
  <si>
    <t>ZONAS EN ESTUDIO</t>
  </si>
  <si>
    <t>ALAUSI</t>
  </si>
  <si>
    <t>ALFREDO_BAQUERIZO_MORENO_(JUJAN)</t>
  </si>
  <si>
    <t>AMBATO</t>
  </si>
  <si>
    <t>ANTONIO_ANTE</t>
  </si>
  <si>
    <t>ARCHIDONA</t>
  </si>
  <si>
    <t>ATACAMES</t>
  </si>
  <si>
    <t>AZOGUES</t>
  </si>
  <si>
    <t>BABAHOYO</t>
  </si>
  <si>
    <t>BALZAR</t>
  </si>
  <si>
    <t>BIBLIAN</t>
  </si>
  <si>
    <t>BUENA_FE</t>
  </si>
  <si>
    <t>CALVAS</t>
  </si>
  <si>
    <t>CATAMAYO</t>
  </si>
  <si>
    <t>CAYAMBE</t>
  </si>
  <si>
    <t>CHIMBO</t>
  </si>
  <si>
    <t>CHONE</t>
  </si>
  <si>
    <t>CHUNCHI</t>
  </si>
  <si>
    <t>COLIMES</t>
  </si>
  <si>
    <t>CUENCA</t>
  </si>
  <si>
    <t>CUMANDA</t>
  </si>
  <si>
    <t>DAULE</t>
  </si>
  <si>
    <t>DURAN</t>
  </si>
  <si>
    <t>ECHEANDIA</t>
  </si>
  <si>
    <t>EL_CHACO</t>
  </si>
  <si>
    <t>EL_GUABO</t>
  </si>
  <si>
    <t>EL_PANGUI</t>
  </si>
  <si>
    <t>EL_PIEDRERO</t>
  </si>
  <si>
    <t>FLAVIO_ALFARO</t>
  </si>
  <si>
    <t>GIRON</t>
  </si>
  <si>
    <t>GUALACEO</t>
  </si>
  <si>
    <t>GUALAQUIZA</t>
  </si>
  <si>
    <t>GUAMOTE</t>
  </si>
  <si>
    <t>GUARANDA</t>
  </si>
  <si>
    <t>GUAYAQUIL</t>
  </si>
  <si>
    <t>HUAQUILLAS</t>
  </si>
  <si>
    <t>IBARRA</t>
  </si>
  <si>
    <t>JUNIN</t>
  </si>
  <si>
    <t>LA_JOYA_DE_LOS_SACHAS</t>
  </si>
  <si>
    <t>LA_LIBERTAD</t>
  </si>
  <si>
    <t>LA_MANA</t>
  </si>
  <si>
    <t>LA_TRONCAL</t>
  </si>
  <si>
    <t>LAGO_AGRIO</t>
  </si>
  <si>
    <t>LAS_GOLONDRINAS</t>
  </si>
  <si>
    <t>LATACUNGA</t>
  </si>
  <si>
    <t>MACARA</t>
  </si>
  <si>
    <t>MACHALA</t>
  </si>
  <si>
    <t>MANGA_DEL_CURA</t>
  </si>
  <si>
    <t>MANTA</t>
  </si>
  <si>
    <t>MEJIA</t>
  </si>
  <si>
    <t>MERA</t>
  </si>
  <si>
    <t>MILAGRO</t>
  </si>
  <si>
    <t>MOCACHE</t>
  </si>
  <si>
    <t>MONTALVO</t>
  </si>
  <si>
    <t>MONTECRISTI</t>
  </si>
  <si>
    <t>MONTUFAR</t>
  </si>
  <si>
    <t>MORONA</t>
  </si>
  <si>
    <t>MUISNE</t>
  </si>
  <si>
    <t>NARANJAL</t>
  </si>
  <si>
    <t>NARANJITO</t>
  </si>
  <si>
    <t>NOBOL</t>
  </si>
  <si>
    <t>OTAVALO</t>
  </si>
  <si>
    <t>PALANDA</t>
  </si>
  <si>
    <t>PALENQUE</t>
  </si>
  <si>
    <t>PALESTINA</t>
  </si>
  <si>
    <t>PALTAS</t>
  </si>
  <si>
    <t>PASAJE</t>
  </si>
  <si>
    <t>PAUTE</t>
  </si>
  <si>
    <t>PEDERNALES</t>
  </si>
  <si>
    <t>PEDRO_MONCAYO</t>
  </si>
  <si>
    <t>PILLARO</t>
  </si>
  <si>
    <t>PIMAMPIRO</t>
  </si>
  <si>
    <t>PIÑAS</t>
  </si>
  <si>
    <t>PINDAL</t>
  </si>
  <si>
    <t>PLAYAS</t>
  </si>
  <si>
    <t>PORTOVELO</t>
  </si>
  <si>
    <t>PORTOVIEJO</t>
  </si>
  <si>
    <t>PUJILI</t>
  </si>
  <si>
    <t>PUYANGO</t>
  </si>
  <si>
    <t>QUERO</t>
  </si>
  <si>
    <t>QUEVEDO</t>
  </si>
  <si>
    <t>QUIJOS</t>
  </si>
  <si>
    <t>QUININDE</t>
  </si>
  <si>
    <t>QUITO</t>
  </si>
  <si>
    <t>RIOBAMBA</t>
  </si>
  <si>
    <t>RUMIÑAHUI</t>
  </si>
  <si>
    <t>SALCEDO</t>
  </si>
  <si>
    <t>SALINAS</t>
  </si>
  <si>
    <t>SAMBORONDON</t>
  </si>
  <si>
    <t>SAN_MIGUEL</t>
  </si>
  <si>
    <t>SANTA_ANA</t>
  </si>
  <si>
    <t>SANTA_ISABEL</t>
  </si>
  <si>
    <t>SANTA_LUCIA</t>
  </si>
  <si>
    <t>SANTA_ROSA</t>
  </si>
  <si>
    <t>SANTO_DOMINGO</t>
  </si>
  <si>
    <t>SAQUISILI</t>
  </si>
  <si>
    <t>SARAGURO</t>
  </si>
  <si>
    <t>SEVILLA_DE_ORO</t>
  </si>
  <si>
    <t>SIGCHOS</t>
  </si>
  <si>
    <t>SIGSIG</t>
  </si>
  <si>
    <t>SIMON_BOLIVAR</t>
  </si>
  <si>
    <t>SUCRE</t>
  </si>
  <si>
    <t>TOSAGUA</t>
  </si>
  <si>
    <t>TULCAN</t>
  </si>
  <si>
    <t>URBINA_JADO</t>
  </si>
  <si>
    <t>URDANETA</t>
  </si>
  <si>
    <t>VALENCIA</t>
  </si>
  <si>
    <t>VENTANAS</t>
  </si>
  <si>
    <t>VINCES</t>
  </si>
  <si>
    <t>YAGUACHI</t>
  </si>
  <si>
    <t>YANTZAZA</t>
  </si>
  <si>
    <t>ZAMORA</t>
  </si>
  <si>
    <t>ZARUMA</t>
  </si>
  <si>
    <t>ALFREDO BAQUERIZO MORENO (JUJAN)</t>
  </si>
  <si>
    <t>ANTONIO ANTE</t>
  </si>
  <si>
    <t>BUENA FE</t>
  </si>
  <si>
    <t>EL CHACO</t>
  </si>
  <si>
    <t>EL GUABO</t>
  </si>
  <si>
    <t>EL PANGUI</t>
  </si>
  <si>
    <t>EL PIEDRERO</t>
  </si>
  <si>
    <t>FLAVIO ALFARO</t>
  </si>
  <si>
    <t>LA JOYA DE LOS SACHAS</t>
  </si>
  <si>
    <t>LA LIBERTAD</t>
  </si>
  <si>
    <t>LA MANA</t>
  </si>
  <si>
    <t>LA TRONCAL</t>
  </si>
  <si>
    <t>LAGO AGRIO</t>
  </si>
  <si>
    <t>LAS GOLONDRINAS</t>
  </si>
  <si>
    <t>MANGA DEL CURA</t>
  </si>
  <si>
    <t>PEDRO MONCAYO</t>
  </si>
  <si>
    <t>SAN MIGUEL</t>
  </si>
  <si>
    <t>SANTA ANA</t>
  </si>
  <si>
    <t>SANTA ISABEL</t>
  </si>
  <si>
    <t>SANTA LUCIA</t>
  </si>
  <si>
    <t>SANTA ROSA</t>
  </si>
  <si>
    <t>SANTO DOMINGO</t>
  </si>
  <si>
    <t>SEVILLA DE ORO</t>
  </si>
  <si>
    <t>SIMON BOLIVAR</t>
  </si>
  <si>
    <t>URBINA JADO</t>
  </si>
  <si>
    <t>ABDON_CALDERON_(LA_UNION)</t>
  </si>
  <si>
    <t>ABDON_CALDERON_(SAN_FRANCISCO)</t>
  </si>
  <si>
    <t>ACHUPALLAS</t>
  </si>
  <si>
    <t>ALAMOR</t>
  </si>
  <si>
    <t>ALANGASI</t>
  </si>
  <si>
    <t>ALOASI</t>
  </si>
  <si>
    <t>AMAGUAÑA</t>
  </si>
  <si>
    <t>ANTONIO_SOTOMAYOR_(CAB._EN_PLAYAS_DE_VINCES)</t>
  </si>
  <si>
    <t>BAEZA</t>
  </si>
  <si>
    <t>BAÑOS</t>
  </si>
  <si>
    <t>BUENAVISTA</t>
  </si>
  <si>
    <t>CACHA_(CAB._EN_MACHANGARA)</t>
  </si>
  <si>
    <t>CALCETA</t>
  </si>
  <si>
    <t>CALDERON_(CARAPUNGO)</t>
  </si>
  <si>
    <t>CALPI</t>
  </si>
  <si>
    <t>CANCHAGUA</t>
  </si>
  <si>
    <t>CANELOS</t>
  </si>
  <si>
    <t>CARIAMANGA</t>
  </si>
  <si>
    <t>CATACOCHA</t>
  </si>
  <si>
    <t>CATAMAYO_(LA_TOMA)</t>
  </si>
  <si>
    <t>CHARAPOTO</t>
  </si>
  <si>
    <t>CHECA_(CHILPA)</t>
  </si>
  <si>
    <t>COLONCHE</t>
  </si>
  <si>
    <t>CONVENTO</t>
  </si>
  <si>
    <t>COTUNDO</t>
  </si>
  <si>
    <t>CRUCITA</t>
  </si>
  <si>
    <t>CUTUGLAHUA</t>
  </si>
  <si>
    <t>DIEZ_DE_AGOSTO</t>
  </si>
  <si>
    <t>DUG_DUG</t>
  </si>
  <si>
    <t>EL_GUISME</t>
  </si>
  <si>
    <t>EL_QUINCHE</t>
  </si>
  <si>
    <t>EL_ROSARIO</t>
  </si>
  <si>
    <t>EL_SALITRE_(LAS_RAMAS)</t>
  </si>
  <si>
    <t>ELOY_ALFARO</t>
  </si>
  <si>
    <t>ELOY_ALFARO_(DURAN)</t>
  </si>
  <si>
    <t>EUGENIO_ESPEJO_(CALPAQUI)</t>
  </si>
  <si>
    <t>GENERAL_VERNAZA_(DOS_ESTEROS)</t>
  </si>
  <si>
    <t>GENERAL_VILLAMIL_(PLAYAS)</t>
  </si>
  <si>
    <t>GONZALO_DIAZ_DE_PINEDA_(EL_BOMBON)</t>
  </si>
  <si>
    <t>GUAPAN</t>
  </si>
  <si>
    <t>GUAYLLABAMBA</t>
  </si>
  <si>
    <t>IZAMBA</t>
  </si>
  <si>
    <t>JESUS_MARIA</t>
  </si>
  <si>
    <t>JOSE_LUIS_TAMAYO_(MUEY)</t>
  </si>
  <si>
    <t>JUAN_GOMEZ_RENDON_(PROGRESO)</t>
  </si>
  <si>
    <t>JULIO_ANDRADE_(OREJUELA)</t>
  </si>
  <si>
    <t>LA_ESPERANZA</t>
  </si>
  <si>
    <t>LA_IBERIA</t>
  </si>
  <si>
    <t>LA_MERCED</t>
  </si>
  <si>
    <t>LA_PILA</t>
  </si>
  <si>
    <t>LA_UNION</t>
  </si>
  <si>
    <t>LAS_PAMPAS</t>
  </si>
  <si>
    <t>LOS_ENCUENTROS</t>
  </si>
  <si>
    <t>LUIS_CORDERO_VEGA</t>
  </si>
  <si>
    <t>MACAS</t>
  </si>
  <si>
    <t>MACHACHI</t>
  </si>
  <si>
    <t>MALIMPIA</t>
  </si>
  <si>
    <t>MANGLARALTO</t>
  </si>
  <si>
    <t>MARIANO_ACOSTA</t>
  </si>
  <si>
    <t>MARISCAL_SUCRE_(HUAQUES)</t>
  </si>
  <si>
    <t>NARCISA_DE_JESUS</t>
  </si>
  <si>
    <t>NUEVA_LOJA</t>
  </si>
  <si>
    <t>ORIANGA</t>
  </si>
  <si>
    <t>PALMAS</t>
  </si>
  <si>
    <t>PANCHO_NEGRO</t>
  </si>
  <si>
    <t>PASA</t>
  </si>
  <si>
    <t>PIMOCHA</t>
  </si>
  <si>
    <t>PUEBLO_NUEVO</t>
  </si>
  <si>
    <t>PUERTO_FRANCISCO_DE_ORELLANA_(EL_COCA)</t>
  </si>
  <si>
    <t>PUERTO_LIMON</t>
  </si>
  <si>
    <t>PUYO</t>
  </si>
  <si>
    <t>RICAURTE</t>
  </si>
  <si>
    <t>ROBERTO_ASTUDILLO_(CAB._EN_CRUCE_DE_VENECIA)</t>
  </si>
  <si>
    <t>ROSA_ZARATE_(QUININDE)</t>
  </si>
  <si>
    <t>RUMIPAMBA</t>
  </si>
  <si>
    <t>SAN_ANDRES</t>
  </si>
  <si>
    <t>SAN_ANTONIO_DE_QUMBE_(CUMBE)</t>
  </si>
  <si>
    <t>SAN_BARTOLOME_DE_PINLLO</t>
  </si>
  <si>
    <t>SAN_CARLOS</t>
  </si>
  <si>
    <t>SAN_FRANCISCO_DE_NATABUELA</t>
  </si>
  <si>
    <t>SAN_GABRIEL</t>
  </si>
  <si>
    <t>SAN_JACINTO_DE_BUENA_FE</t>
  </si>
  <si>
    <t>SAN_JACINTO_DEL_BUA</t>
  </si>
  <si>
    <t>SAN_JOSE_DE_CHAMANGA</t>
  </si>
  <si>
    <t>SAN_JOSE_DE_CHIMBO</t>
  </si>
  <si>
    <t>SAN_JOSE_DE_MINAS</t>
  </si>
  <si>
    <t>SAN_JUAN_DE_ILUMAN</t>
  </si>
  <si>
    <t>SAN_MATEO</t>
  </si>
  <si>
    <t>SAN_MIGUEL_DE_IBARRA</t>
  </si>
  <si>
    <t>SAN_PABLO</t>
  </si>
  <si>
    <t>SAN_PABLO_(SAN_PABLO_DE_ATENAS)</t>
  </si>
  <si>
    <t>SANGOLQUI</t>
  </si>
  <si>
    <t>SANTA_ANA_DE_VUELTA_LARGA</t>
  </si>
  <si>
    <t>SANTA_ISABEL_(CHAGUARURCO)</t>
  </si>
  <si>
    <t>SANTO_DOMINGO_DE_LOS_COLORADOS</t>
  </si>
  <si>
    <t>SAYAUSI</t>
  </si>
  <si>
    <t>SHELL</t>
  </si>
  <si>
    <t>TARIFA</t>
  </si>
  <si>
    <t>TENGUEL</t>
  </si>
  <si>
    <t>TIXAN</t>
  </si>
  <si>
    <t>TOACASO</t>
  </si>
  <si>
    <t>TOCACHI</t>
  </si>
  <si>
    <t>TRES_DE_NOVIEMBRE</t>
  </si>
  <si>
    <t>TUMBACO</t>
  </si>
  <si>
    <t>VALLADOLID</t>
  </si>
  <si>
    <t>VICTORIA</t>
  </si>
  <si>
    <t>YAGUACHI_VIEJO_(CONE)</t>
  </si>
  <si>
    <t>YARUQUI</t>
  </si>
  <si>
    <t>ZHIDMAD</t>
  </si>
  <si>
    <t>ZUMBAHUA</t>
  </si>
  <si>
    <t>ABDON CALDERON (LA UNION)</t>
  </si>
  <si>
    <t>ABDON CALDERON (SAN FRANCISCO)</t>
  </si>
  <si>
    <t>ANTONIO SOTOMAYOR (CAB. EN PLAYAS DE VINCES)</t>
  </si>
  <si>
    <t>CACHA (CAB. EN MACHANGARA)</t>
  </si>
  <si>
    <t>CALDERON (CARAPUNGO)</t>
  </si>
  <si>
    <t>CATAMAYO (LA TOMA)</t>
  </si>
  <si>
    <t>CHECA (CHILPA)</t>
  </si>
  <si>
    <t>DIEZ DE AGOSTO</t>
  </si>
  <si>
    <t>DUG DUG</t>
  </si>
  <si>
    <t>EL GUISME</t>
  </si>
  <si>
    <t>EL QUINCHE</t>
  </si>
  <si>
    <t>EL ROSARIO</t>
  </si>
  <si>
    <t>EL SALITRE (LAS RAMAS)</t>
  </si>
  <si>
    <t>ELOY ALFARO</t>
  </si>
  <si>
    <t>ELOY ALFARO (DURAN)</t>
  </si>
  <si>
    <t>EUGENIO ESPEJO (CALPAQUI)</t>
  </si>
  <si>
    <t>GENERAL VERNAZA (DOS ESTEROS)</t>
  </si>
  <si>
    <t>GENERAL VILLAMIL (PLAYAS)</t>
  </si>
  <si>
    <t>GONZALO DIAZ DE PINEDA (EL BOMBON)</t>
  </si>
  <si>
    <t>JESUS MARIA</t>
  </si>
  <si>
    <t>JOSE LUIS TAMAYO (MUEY)</t>
  </si>
  <si>
    <t>JUAN GOMEZ RENDON (PROGRESO)</t>
  </si>
  <si>
    <t>JULIO ANDRADE (OREJUELA)</t>
  </si>
  <si>
    <t>LA ESPERANZA</t>
  </si>
  <si>
    <t>LA IBERIA</t>
  </si>
  <si>
    <t>LA MERCED</t>
  </si>
  <si>
    <t>LA PILA</t>
  </si>
  <si>
    <t>LA UNION</t>
  </si>
  <si>
    <t>LAS PAMPAS</t>
  </si>
  <si>
    <t>LOS ENCUENTROS</t>
  </si>
  <si>
    <t>LUIS CORDERO VEGA</t>
  </si>
  <si>
    <t>MARIANO ACOSTA</t>
  </si>
  <si>
    <t>MARISCAL SUCRE (HUAQUES)</t>
  </si>
  <si>
    <t>NARCISA DE JESUS</t>
  </si>
  <si>
    <t>NUEVA LOJA</t>
  </si>
  <si>
    <t>PANCHO NEGRO</t>
  </si>
  <si>
    <t>PUEBLO NUEVO</t>
  </si>
  <si>
    <t>PUERTO FRANCISCO DE ORELLANA (EL COCA)</t>
  </si>
  <si>
    <t>PUERTO LIMON</t>
  </si>
  <si>
    <t>ROBERTO ASTUDILLO (CAB. EN CRUCE DE VENECIA)</t>
  </si>
  <si>
    <t>ROSA ZARATE (QUININDE)</t>
  </si>
  <si>
    <t>SAN ANDRES</t>
  </si>
  <si>
    <t>SAN ANTONIO DE QUMBE (CUMBE)</t>
  </si>
  <si>
    <t>SAN BARTOLOME DE PINLLO</t>
  </si>
  <si>
    <t>SAN CARLOS</t>
  </si>
  <si>
    <t>SAN FRANCISCO DE NATABUELA</t>
  </si>
  <si>
    <t>SAN GABRIEL</t>
  </si>
  <si>
    <t>SAN JACINTO DE BUENA FE</t>
  </si>
  <si>
    <t>SAN JACINTO DEL BUA</t>
  </si>
  <si>
    <t>SAN JOSE DE CHAMANGA</t>
  </si>
  <si>
    <t>SAN JOSE DE CHIMBO</t>
  </si>
  <si>
    <t>SAN JOSE DE MINAS</t>
  </si>
  <si>
    <t>SAN JUAN DE ILUMAN</t>
  </si>
  <si>
    <t>SAN MATEO</t>
  </si>
  <si>
    <t>SAN MIGUEL DE IBARRA</t>
  </si>
  <si>
    <t>SAN PABLO</t>
  </si>
  <si>
    <t>SAN PABLO (SAN PABLO DE ATENAS)</t>
  </si>
  <si>
    <t>SANTA ANA DE VUELTA LARGA</t>
  </si>
  <si>
    <t>SANTA ISABEL (CHAGUARURCO)</t>
  </si>
  <si>
    <t>SANTO DOMINGO DE LOS COLORADOS</t>
  </si>
  <si>
    <t>TRES DE NOVIEMBRE</t>
  </si>
  <si>
    <t>YAGUACHI VIEJO (CONE)</t>
  </si>
  <si>
    <t>Ecuador2018 (STEPS 3)</t>
  </si>
  <si>
    <t>ecusteps_3</t>
  </si>
  <si>
    <t>(.&gt;=1 and .&lt;=400) or .=77</t>
  </si>
  <si>
    <t>La glucosa en sangre en ayunas debe ser de al menos 1,1 mg/dl y no superior a 600 mg/dl.</t>
  </si>
  <si>
    <t>(.&gt;=1 and .&lt;=600) or .=77</t>
  </si>
  <si>
    <t>El colesterol total debe ser de al menos 1 mg/dl y no superior a 400 mg/dl.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</si>
</sst>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2"/>
      <color rgb="FF00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C0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</cellStyleXfs>
  <cellXfs count="13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1" fillId="9" borderId="0" xfId="0" applyFont="1" applyFill="1" applyAlignment="1"/>
    <xf numFmtId="0" fontId="0" fillId="9" borderId="0" xfId="0" applyFont="1" applyFill="1" applyAlignment="1"/>
    <xf numFmtId="0" fontId="0" fillId="9" borderId="0" xfId="0" applyFont="1" applyFill="1" applyAlignment="1">
      <alignment horizontal="left"/>
    </xf>
    <xf numFmtId="0" fontId="12" fillId="0" borderId="0" xfId="0" applyFont="1" applyBorder="1"/>
    <xf numFmtId="0" fontId="12" fillId="3" borderId="0" xfId="0" applyFont="1" applyFill="1" applyBorder="1"/>
    <xf numFmtId="0" fontId="5" fillId="8" borderId="0" xfId="0" applyFont="1" applyFill="1" applyBorder="1" applyAlignment="1"/>
    <xf numFmtId="49" fontId="1" fillId="0" borderId="0" xfId="0" applyNumberFormat="1" applyFont="1" applyAlignment="1">
      <alignment horizontal="right"/>
    </xf>
    <xf numFmtId="0" fontId="17" fillId="4" borderId="0" xfId="0" applyFont="1" applyFill="1" applyBorder="1" applyAlignment="1"/>
    <xf numFmtId="0" fontId="17" fillId="8" borderId="0" xfId="0" applyFont="1" applyFill="1" applyBorder="1" applyAlignment="1"/>
    <xf numFmtId="0" fontId="4" fillId="10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4" fillId="4" borderId="1" xfId="0" applyFont="1" applyFill="1" applyBorder="1" applyAlignment="1"/>
    <xf numFmtId="0" fontId="11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11" fillId="16" borderId="2" xfId="0" applyFont="1" applyFill="1" applyBorder="1" applyAlignment="1"/>
    <xf numFmtId="0" fontId="11" fillId="16" borderId="3" xfId="0" applyFont="1" applyFill="1" applyBorder="1" applyAlignment="1"/>
    <xf numFmtId="0" fontId="11" fillId="16" borderId="4" xfId="0" applyFont="1" applyFill="1" applyBorder="1" applyAlignment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2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0" fillId="10" borderId="1" xfId="0" applyFont="1" applyFill="1" applyBorder="1" applyAlignment="1"/>
    <xf numFmtId="0" fontId="4" fillId="10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16" fillId="4" borderId="1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5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5" fillId="4" borderId="1" xfId="0" applyFont="1" applyFill="1" applyBorder="1" applyAlignment="1"/>
    <xf numFmtId="0" fontId="3" fillId="11" borderId="1" xfId="0" applyFont="1" applyFill="1" applyBorder="1" applyAlignment="1"/>
    <xf numFmtId="0" fontId="11" fillId="3" borderId="2" xfId="0" applyFont="1" applyFill="1" applyBorder="1" applyAlignment="1"/>
    <xf numFmtId="0" fontId="11" fillId="3" borderId="3" xfId="0" applyFont="1" applyFill="1" applyBorder="1" applyAlignment="1"/>
    <xf numFmtId="0" fontId="11" fillId="3" borderId="4" xfId="0" applyFont="1" applyFill="1" applyBorder="1" applyAlignment="1"/>
    <xf numFmtId="0" fontId="4" fillId="5" borderId="1" xfId="0" applyFont="1" applyFill="1" applyBorder="1" applyAlignment="1"/>
    <xf numFmtId="0" fontId="3" fillId="10" borderId="1" xfId="0" applyFont="1" applyFill="1" applyBorder="1" applyAlignment="1"/>
    <xf numFmtId="0" fontId="11" fillId="14" borderId="2" xfId="0" applyFont="1" applyFill="1" applyBorder="1" applyAlignment="1"/>
    <xf numFmtId="0" fontId="11" fillId="14" borderId="3" xfId="0" applyFont="1" applyFill="1" applyBorder="1" applyAlignment="1"/>
    <xf numFmtId="0" fontId="11" fillId="14" borderId="4" xfId="0" applyFont="1" applyFill="1" applyBorder="1" applyAlignment="1"/>
    <xf numFmtId="0" fontId="13" fillId="0" borderId="5" xfId="0" applyFont="1" applyBorder="1"/>
    <xf numFmtId="0" fontId="13" fillId="3" borderId="5" xfId="0" applyFont="1" applyFill="1" applyBorder="1"/>
    <xf numFmtId="0" fontId="17" fillId="4" borderId="1" xfId="0" applyFont="1" applyFill="1" applyBorder="1" applyAlignment="1"/>
    <xf numFmtId="0" fontId="11" fillId="15" borderId="2" xfId="0" applyFont="1" applyFill="1" applyBorder="1" applyAlignment="1"/>
    <xf numFmtId="0" fontId="11" fillId="15" borderId="3" xfId="0" applyFont="1" applyFill="1" applyBorder="1" applyAlignment="1"/>
    <xf numFmtId="0" fontId="11" fillId="15" borderId="4" xfId="0" applyFont="1" applyFill="1" applyBorder="1" applyAlignment="1"/>
    <xf numFmtId="0" fontId="4" fillId="4" borderId="1" xfId="0" applyFont="1" applyFill="1" applyBorder="1" applyAlignment="1">
      <alignment horizontal="right" readingOrder="2"/>
    </xf>
    <xf numFmtId="0" fontId="15" fillId="8" borderId="1" xfId="0" applyFont="1" applyFill="1" applyBorder="1" applyAlignment="1">
      <alignment horizontal="right" readingOrder="2"/>
    </xf>
    <xf numFmtId="0" fontId="3" fillId="8" borderId="1" xfId="0" applyFont="1" applyFill="1" applyBorder="1" applyAlignment="1">
      <alignment horizontal="right" readingOrder="2"/>
    </xf>
    <xf numFmtId="0" fontId="11" fillId="13" borderId="2" xfId="0" applyFont="1" applyFill="1" applyBorder="1" applyAlignment="1"/>
    <xf numFmtId="0" fontId="11" fillId="13" borderId="3" xfId="0" applyFont="1" applyFill="1" applyBorder="1" applyAlignment="1"/>
    <xf numFmtId="0" fontId="11" fillId="13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11" fillId="2" borderId="2" xfId="0" applyFont="1" applyFill="1" applyBorder="1" applyAlignment="1"/>
    <xf numFmtId="0" fontId="11" fillId="2" borderId="3" xfId="0" applyFont="1" applyFill="1" applyBorder="1" applyAlignment="1"/>
    <xf numFmtId="0" fontId="11" fillId="2" borderId="4" xfId="0" applyFont="1" applyFill="1" applyBorder="1" applyAlignment="1"/>
    <xf numFmtId="0" fontId="12" fillId="0" borderId="5" xfId="0" applyFont="1" applyBorder="1"/>
    <xf numFmtId="0" fontId="4" fillId="3" borderId="1" xfId="0" applyFont="1" applyFill="1" applyBorder="1"/>
    <xf numFmtId="0" fontId="12" fillId="3" borderId="5" xfId="0" applyFont="1" applyFill="1" applyBorder="1"/>
    <xf numFmtId="0" fontId="6" fillId="6" borderId="1" xfId="0" applyFont="1" applyFill="1" applyBorder="1" applyAlignment="1"/>
    <xf numFmtId="0" fontId="4" fillId="10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8" fillId="8" borderId="1" xfId="0" applyFont="1" applyFill="1" applyBorder="1" applyAlignment="1"/>
    <xf numFmtId="0" fontId="6" fillId="4" borderId="6" xfId="0" applyFont="1" applyFill="1" applyBorder="1" applyAlignment="1"/>
    <xf numFmtId="0" fontId="4" fillId="4" borderId="7" xfId="0" applyFont="1" applyFill="1" applyBorder="1" applyAlignment="1"/>
    <xf numFmtId="0" fontId="4" fillId="4" borderId="8" xfId="0" applyFont="1" applyFill="1" applyBorder="1" applyAlignment="1"/>
    <xf numFmtId="0" fontId="3" fillId="4" borderId="6" xfId="0" applyFont="1" applyFill="1" applyBorder="1" applyAlignment="1"/>
    <xf numFmtId="0" fontId="4" fillId="4" borderId="6" xfId="0" applyFont="1" applyFill="1" applyBorder="1" applyAlignment="1"/>
    <xf numFmtId="0" fontId="4" fillId="11" borderId="1" xfId="0" applyFont="1" applyFill="1" applyBorder="1" applyAlignment="1"/>
    <xf numFmtId="0" fontId="4" fillId="11" borderId="0" xfId="0" applyFont="1" applyFill="1" applyBorder="1" applyAlignment="1">
      <alignment wrapText="1"/>
    </xf>
    <xf numFmtId="0" fontId="4" fillId="6" borderId="0" xfId="0" applyFont="1" applyFill="1" applyBorder="1" applyAlignment="1">
      <alignment wrapText="1"/>
    </xf>
    <xf numFmtId="0" fontId="18" fillId="7" borderId="9" xfId="0" applyFont="1" applyFill="1" applyBorder="1" applyAlignment="1">
      <alignment horizontal="left" vertical="center"/>
    </xf>
    <xf numFmtId="0" fontId="18" fillId="7" borderId="9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4" fillId="12" borderId="5" xfId="0" applyFont="1" applyFill="1" applyBorder="1" applyAlignment="1"/>
    <xf numFmtId="0" fontId="4" fillId="12" borderId="0" xfId="0" applyFont="1" applyFill="1" applyBorder="1" applyAlignment="1"/>
    <xf numFmtId="0" fontId="4" fillId="12" borderId="1" xfId="0" applyFont="1" applyFill="1" applyBorder="1" applyAlignment="1"/>
    <xf numFmtId="0" fontId="16" fillId="11" borderId="1" xfId="0" applyFont="1" applyFill="1" applyBorder="1" applyAlignment="1"/>
    <xf numFmtId="0" fontId="4" fillId="11" borderId="0" xfId="0" applyFont="1" applyFill="1" applyBorder="1" applyAlignment="1">
      <alignment horizontal="left" vertical="top" readingOrder="2"/>
    </xf>
    <xf numFmtId="0" fontId="16" fillId="11" borderId="0" xfId="0" applyFont="1" applyFill="1" applyBorder="1" applyAlignment="1">
      <alignment horizontal="left" vertical="top" readingOrder="2"/>
    </xf>
    <xf numFmtId="0" fontId="11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4" fillId="0" borderId="0" xfId="5" applyFont="1" applyAlignment="1">
      <alignment horizontal="left" vertical="top"/>
    </xf>
    <xf numFmtId="0" fontId="14" fillId="17" borderId="0" xfId="5" applyFont="1" applyFill="1" applyBorder="1" applyAlignment="1">
      <alignment horizontal="left" vertical="top"/>
    </xf>
    <xf numFmtId="0" fontId="14" fillId="0" borderId="0" xfId="5" applyFont="1" applyBorder="1" applyAlignment="1">
      <alignment horizontal="left" vertical="top"/>
    </xf>
    <xf numFmtId="0" fontId="4" fillId="0" borderId="0" xfId="5" applyFont="1" applyAlignment="1">
      <alignment horizontal="left" vertical="top" wrapText="1"/>
    </xf>
    <xf numFmtId="0" fontId="14" fillId="7" borderId="0" xfId="5" applyFont="1" applyFill="1" applyBorder="1" applyAlignment="1">
      <alignment horizontal="left" vertical="top"/>
    </xf>
    <xf numFmtId="0" fontId="4" fillId="6" borderId="0" xfId="5" applyFont="1" applyFill="1" applyAlignment="1">
      <alignment horizontal="left" vertical="top" wrapText="1"/>
    </xf>
    <xf numFmtId="0" fontId="4" fillId="6" borderId="0" xfId="5" applyFont="1" applyFill="1" applyAlignment="1">
      <alignment horizontal="left" vertical="top"/>
    </xf>
    <xf numFmtId="0" fontId="4" fillId="17" borderId="0" xfId="5" applyFont="1" applyFill="1" applyAlignment="1">
      <alignment horizontal="left" vertical="top"/>
    </xf>
    <xf numFmtId="0" fontId="4" fillId="17" borderId="0" xfId="5" applyFont="1" applyFill="1" applyAlignment="1">
      <alignment horizontal="left" vertical="top" wrapText="1"/>
    </xf>
    <xf numFmtId="0" fontId="4" fillId="0" borderId="0" xfId="5" applyFont="1" applyAlignment="1">
      <alignment horizontal="left" vertical="top" wrapText="1"/>
    </xf>
    <xf numFmtId="0" fontId="4" fillId="7" borderId="0" xfId="5" applyFont="1" applyFill="1" applyAlignment="1">
      <alignment horizontal="left" vertical="top" wrapText="1"/>
    </xf>
    <xf numFmtId="0" fontId="14" fillId="7" borderId="0" xfId="5" applyFont="1" applyFill="1" applyBorder="1" applyAlignment="1">
      <alignment horizontal="left" vertical="top"/>
    </xf>
    <xf numFmtId="0" fontId="14" fillId="6" borderId="0" xfId="5" applyFont="1" applyFill="1" applyBorder="1" applyAlignment="1">
      <alignment horizontal="left" vertical="top"/>
    </xf>
    <xf numFmtId="0" fontId="16" fillId="11" borderId="1" xfId="0" applyFont="1" applyFill="1" applyBorder="1" applyAlignment="1">
      <alignment horizontal="right" readingOrder="2"/>
    </xf>
    <xf numFmtId="0" fontId="16" fillId="11" borderId="1" xfId="0" applyFont="1" applyFill="1" applyBorder="1" applyAlignment="1">
      <alignment horizontal="left" readingOrder="2"/>
    </xf>
    <xf numFmtId="0" fontId="4" fillId="11" borderId="0" xfId="0" applyFont="1" applyFill="1" applyBorder="1" applyAlignment="1">
      <alignment horizontal="left" vertical="top"/>
    </xf>
    <xf numFmtId="0" fontId="19" fillId="0" borderId="0" xfId="0" applyFont="1" applyAlignment="1"/>
    <xf numFmtId="0" fontId="0" fillId="0" borderId="0" xfId="0"/>
  </cellXfs>
  <cellStyles count="6">
    <cellStyle name="Hipervínculo" xfId="1" builtinId="8" hidden="1"/>
    <cellStyle name="Hipervínculo" xfId="3" builtinId="8" hidden="1"/>
    <cellStyle name="Hipervínculo visitado" xfId="2" builtinId="9" hidden="1"/>
    <cellStyle name="Hipervínculo visitado" xfId="4" builtinId="9" hidden="1"/>
    <cellStyle name="Normal" xfId="0" builtinId="0"/>
    <cellStyle name="Normal 2" xfId="5"/>
  </cellStyles>
  <dxfs count="8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zoomScale="90" zoomScaleNormal="90" workbookViewId="0">
      <pane xSplit="2" ySplit="1" topLeftCell="C26" activePane="bottomRight" state="frozen"/>
      <selection pane="topRight" activeCell="D1" sqref="D1"/>
      <selection pane="bottomLeft" activeCell="A2" sqref="A2"/>
      <selection pane="bottomRight" activeCell="D43" sqref="D43"/>
    </sheetView>
  </sheetViews>
  <sheetFormatPr baseColWidth="10" defaultColWidth="17.28515625" defaultRowHeight="17.25" customHeight="1" x14ac:dyDescent="0.2"/>
  <cols>
    <col min="1" max="1" width="19.42578125" style="23" bestFit="1" customWidth="1"/>
    <col min="2" max="2" width="23.5703125" style="23" customWidth="1"/>
    <col min="3" max="3" width="17.28515625" style="23" customWidth="1"/>
    <col min="4" max="4" width="10.85546875" style="23" customWidth="1"/>
    <col min="5" max="5" width="17.28515625" style="23" customWidth="1"/>
    <col min="6" max="6" width="8.85546875" style="23" customWidth="1"/>
    <col min="7" max="7" width="11.85546875" style="23" customWidth="1"/>
    <col min="8" max="8" width="10.85546875" style="23" customWidth="1"/>
    <col min="9" max="9" width="39" style="24" hidden="1" customWidth="1"/>
    <col min="10" max="10" width="26.42578125" style="23" hidden="1" customWidth="1"/>
    <col min="11" max="11" width="15.7109375" style="23" hidden="1" customWidth="1"/>
    <col min="12" max="12" width="24.7109375" style="23" hidden="1" customWidth="1"/>
    <col min="13" max="13" width="31.85546875" style="23" hidden="1" customWidth="1"/>
    <col min="14" max="17" width="25.28515625" style="23" hidden="1" customWidth="1"/>
    <col min="18" max="18" width="21.28515625" style="23" hidden="1" customWidth="1"/>
    <col min="19" max="19" width="16.42578125" style="23" hidden="1" customWidth="1"/>
    <col min="20" max="20" width="26.42578125" style="23" hidden="1" customWidth="1"/>
    <col min="21" max="21" width="15.7109375" style="23" hidden="1" customWidth="1"/>
    <col min="22" max="22" width="24.7109375" style="23" hidden="1" customWidth="1"/>
    <col min="23" max="23" width="21.28515625" style="23" hidden="1" customWidth="1"/>
    <col min="24" max="24" width="70.28515625" style="23" hidden="1" customWidth="1"/>
    <col min="25" max="25" width="38.7109375" style="23" hidden="1" customWidth="1"/>
    <col min="26" max="26" width="36.7109375" style="23" hidden="1" customWidth="1"/>
    <col min="27" max="27" width="24.7109375" style="23" hidden="1" customWidth="1"/>
    <col min="28" max="28" width="21.28515625" style="23" hidden="1" customWidth="1"/>
    <col min="29" max="29" width="70.85546875" style="23" customWidth="1"/>
    <col min="30" max="32" width="29.7109375" style="23" customWidth="1"/>
    <col min="33" max="33" width="21.28515625" style="23" customWidth="1"/>
    <col min="34" max="16384" width="17.28515625" style="7"/>
  </cols>
  <sheetData>
    <row r="1" spans="1:33" s="30" customFormat="1" ht="17.25" customHeight="1" x14ac:dyDescent="0.2">
      <c r="A1" s="83" t="s">
        <v>0</v>
      </c>
      <c r="B1" s="84" t="s">
        <v>1</v>
      </c>
      <c r="C1" s="113" t="s">
        <v>353</v>
      </c>
      <c r="D1" s="84" t="s">
        <v>2</v>
      </c>
      <c r="E1" s="84" t="s">
        <v>3</v>
      </c>
      <c r="F1" s="84" t="s">
        <v>4</v>
      </c>
      <c r="G1" s="84" t="s">
        <v>5</v>
      </c>
      <c r="H1" s="85" t="s">
        <v>6</v>
      </c>
      <c r="I1" s="75" t="s">
        <v>48</v>
      </c>
      <c r="J1" s="76" t="s">
        <v>145</v>
      </c>
      <c r="K1" s="76" t="s">
        <v>146</v>
      </c>
      <c r="L1" s="76" t="s">
        <v>147</v>
      </c>
      <c r="M1" s="77" t="s">
        <v>60</v>
      </c>
      <c r="N1" s="69" t="s">
        <v>67</v>
      </c>
      <c r="O1" s="70" t="s">
        <v>153</v>
      </c>
      <c r="P1" s="70" t="s">
        <v>154</v>
      </c>
      <c r="Q1" s="70" t="s">
        <v>155</v>
      </c>
      <c r="R1" s="71" t="s">
        <v>66</v>
      </c>
      <c r="S1" s="63" t="s">
        <v>262</v>
      </c>
      <c r="T1" s="64" t="s">
        <v>263</v>
      </c>
      <c r="U1" s="64" t="s">
        <v>264</v>
      </c>
      <c r="V1" s="64" t="s">
        <v>265</v>
      </c>
      <c r="W1" s="65" t="s">
        <v>266</v>
      </c>
      <c r="X1" s="58" t="s">
        <v>175</v>
      </c>
      <c r="Y1" s="59" t="s">
        <v>171</v>
      </c>
      <c r="Z1" s="59" t="s">
        <v>172</v>
      </c>
      <c r="AA1" s="59" t="s">
        <v>173</v>
      </c>
      <c r="AB1" s="60" t="s">
        <v>174</v>
      </c>
      <c r="AC1" s="34" t="s">
        <v>149</v>
      </c>
      <c r="AD1" s="35" t="s">
        <v>150</v>
      </c>
      <c r="AE1" s="35" t="s">
        <v>151</v>
      </c>
      <c r="AF1" s="35" t="s">
        <v>152</v>
      </c>
      <c r="AG1" s="36" t="s">
        <v>148</v>
      </c>
    </row>
    <row r="2" spans="1:33" ht="17.25" customHeight="1" x14ac:dyDescent="0.2">
      <c r="A2" s="37"/>
      <c r="H2" s="38"/>
      <c r="I2" s="51"/>
      <c r="M2" s="38"/>
      <c r="N2" s="37"/>
      <c r="R2" s="38"/>
      <c r="S2" s="37"/>
      <c r="W2" s="38"/>
      <c r="X2" s="37"/>
      <c r="AB2" s="38"/>
      <c r="AC2" s="37"/>
      <c r="AG2" s="38"/>
    </row>
    <row r="3" spans="1:33" ht="17.25" customHeight="1" x14ac:dyDescent="0.2">
      <c r="A3" s="37" t="s">
        <v>7</v>
      </c>
      <c r="B3" s="23" t="s">
        <v>369</v>
      </c>
      <c r="H3" s="38"/>
      <c r="I3" s="51"/>
      <c r="M3" s="38"/>
      <c r="N3" s="37"/>
      <c r="R3" s="38"/>
      <c r="S3" s="37"/>
      <c r="W3" s="38"/>
      <c r="X3" s="37"/>
      <c r="AB3" s="38"/>
      <c r="AC3" s="37"/>
      <c r="AG3" s="38"/>
    </row>
    <row r="4" spans="1:33" ht="17.25" customHeight="1" x14ac:dyDescent="0.2">
      <c r="A4" s="37" t="s">
        <v>8</v>
      </c>
      <c r="B4" s="23" t="s">
        <v>370</v>
      </c>
      <c r="H4" s="38"/>
      <c r="I4" s="51"/>
      <c r="M4" s="38"/>
      <c r="N4" s="37"/>
      <c r="R4" s="38"/>
      <c r="S4" s="37"/>
      <c r="W4" s="38"/>
      <c r="X4" s="37"/>
      <c r="AB4" s="38"/>
      <c r="AC4" s="37"/>
      <c r="AG4" s="38"/>
    </row>
    <row r="5" spans="1:33" ht="17.25" customHeight="1" x14ac:dyDescent="0.2">
      <c r="A5" s="37" t="s">
        <v>9</v>
      </c>
      <c r="B5" s="23" t="s">
        <v>371</v>
      </c>
      <c r="H5" s="38"/>
      <c r="I5" s="51"/>
      <c r="M5" s="38"/>
      <c r="N5" s="37"/>
      <c r="R5" s="38"/>
      <c r="S5" s="37"/>
      <c r="W5" s="38"/>
      <c r="X5" s="37"/>
      <c r="AB5" s="38"/>
      <c r="AC5" s="37"/>
      <c r="AG5" s="38"/>
    </row>
    <row r="6" spans="1:33" ht="17.25" customHeight="1" x14ac:dyDescent="0.2">
      <c r="A6" s="37" t="s">
        <v>10</v>
      </c>
      <c r="B6" s="23" t="s">
        <v>367</v>
      </c>
      <c r="H6" s="38"/>
      <c r="I6" s="51"/>
      <c r="M6" s="38"/>
      <c r="N6" s="37"/>
      <c r="R6" s="38"/>
      <c r="S6" s="37"/>
      <c r="W6" s="38"/>
      <c r="X6" s="37"/>
      <c r="AB6" s="38"/>
      <c r="AC6" s="37"/>
      <c r="AG6" s="38"/>
    </row>
    <row r="7" spans="1:33" s="32" customFormat="1" ht="15.75" customHeight="1" x14ac:dyDescent="0.2">
      <c r="A7" s="39" t="s">
        <v>69</v>
      </c>
      <c r="B7" s="31" t="s">
        <v>368</v>
      </c>
      <c r="C7" s="31"/>
      <c r="D7" s="13"/>
      <c r="E7" s="13"/>
      <c r="F7" s="13"/>
      <c r="G7" s="13"/>
      <c r="H7" s="86"/>
      <c r="I7" s="78"/>
      <c r="J7" s="13"/>
      <c r="K7" s="13"/>
      <c r="L7" s="13"/>
      <c r="M7" s="66"/>
      <c r="N7" s="39"/>
      <c r="O7" s="13"/>
      <c r="P7" s="13"/>
      <c r="Q7" s="13"/>
      <c r="R7" s="40"/>
      <c r="S7" s="39"/>
      <c r="T7" s="13"/>
      <c r="U7" s="13"/>
      <c r="V7" s="13"/>
      <c r="W7" s="66"/>
      <c r="X7" s="39"/>
      <c r="Y7" s="13"/>
      <c r="Z7" s="13"/>
      <c r="AA7" s="13"/>
      <c r="AB7" s="40"/>
      <c r="AC7" s="39"/>
      <c r="AD7" s="13"/>
      <c r="AE7" s="13"/>
      <c r="AF7" s="13"/>
      <c r="AG7" s="40"/>
    </row>
    <row r="8" spans="1:33" s="32" customFormat="1" ht="15.75" customHeight="1" x14ac:dyDescent="0.2">
      <c r="A8" s="87" t="s">
        <v>11</v>
      </c>
      <c r="B8" s="33" t="s">
        <v>125</v>
      </c>
      <c r="C8" s="33"/>
      <c r="D8" s="14"/>
      <c r="E8" s="14"/>
      <c r="F8" s="14"/>
      <c r="G8" s="14">
        <v>18</v>
      </c>
      <c r="H8" s="88"/>
      <c r="I8" s="79"/>
      <c r="J8" s="14"/>
      <c r="K8" s="14"/>
      <c r="L8" s="14"/>
      <c r="M8" s="67"/>
      <c r="N8" s="41"/>
      <c r="O8" s="14"/>
      <c r="P8" s="14"/>
      <c r="Q8" s="14"/>
      <c r="R8" s="42"/>
      <c r="S8" s="41"/>
      <c r="T8" s="14"/>
      <c r="U8" s="14"/>
      <c r="V8" s="14"/>
      <c r="W8" s="67"/>
      <c r="X8" s="41"/>
      <c r="Y8" s="14"/>
      <c r="Z8" s="14"/>
      <c r="AA8" s="14"/>
      <c r="AB8" s="42"/>
      <c r="AC8" s="41"/>
      <c r="AD8" s="14"/>
      <c r="AE8" s="14"/>
      <c r="AF8" s="14"/>
      <c r="AG8" s="42"/>
    </row>
    <row r="9" spans="1:33" s="32" customFormat="1" ht="15.75" customHeight="1" x14ac:dyDescent="0.2">
      <c r="A9" s="87" t="s">
        <v>11</v>
      </c>
      <c r="B9" s="33" t="s">
        <v>126</v>
      </c>
      <c r="C9" s="33"/>
      <c r="D9" s="14"/>
      <c r="E9" s="14"/>
      <c r="F9" s="14"/>
      <c r="G9" s="14">
        <v>69</v>
      </c>
      <c r="H9" s="88"/>
      <c r="I9" s="79"/>
      <c r="J9" s="14"/>
      <c r="K9" s="14"/>
      <c r="L9" s="14"/>
      <c r="M9" s="67"/>
      <c r="N9" s="41"/>
      <c r="O9" s="14"/>
      <c r="P9" s="14"/>
      <c r="Q9" s="14"/>
      <c r="R9" s="42"/>
      <c r="S9" s="41"/>
      <c r="T9" s="14"/>
      <c r="U9" s="14"/>
      <c r="V9" s="14"/>
      <c r="W9" s="67"/>
      <c r="X9" s="41"/>
      <c r="Y9" s="14"/>
      <c r="Z9" s="14"/>
      <c r="AA9" s="14"/>
      <c r="AB9" s="42"/>
      <c r="AC9" s="41"/>
      <c r="AD9" s="14"/>
      <c r="AE9" s="14"/>
      <c r="AF9" s="14"/>
      <c r="AG9" s="42"/>
    </row>
    <row r="10" spans="1:33" ht="17.25" customHeight="1" x14ac:dyDescent="0.2">
      <c r="A10" s="37"/>
      <c r="H10" s="38"/>
      <c r="I10" s="51"/>
      <c r="M10" s="38"/>
      <c r="N10" s="37"/>
      <c r="R10" s="38"/>
      <c r="S10" s="37"/>
      <c r="W10" s="38"/>
      <c r="X10" s="37"/>
      <c r="AB10" s="38"/>
      <c r="AC10" s="37"/>
      <c r="AG10" s="38"/>
    </row>
    <row r="11" spans="1:33" ht="17.25" customHeight="1" x14ac:dyDescent="0.2">
      <c r="A11" s="89" t="s">
        <v>12</v>
      </c>
      <c r="B11" s="22" t="s">
        <v>129</v>
      </c>
      <c r="C11" s="22"/>
      <c r="D11" s="22"/>
      <c r="E11" s="22"/>
      <c r="F11" s="22"/>
      <c r="G11" s="22"/>
      <c r="H11" s="44" t="s">
        <v>33</v>
      </c>
      <c r="I11" s="80"/>
      <c r="J11" s="22"/>
      <c r="K11" s="22"/>
      <c r="L11" s="22"/>
      <c r="M11" s="44"/>
      <c r="N11" s="43"/>
      <c r="O11" s="22"/>
      <c r="P11" s="22"/>
      <c r="Q11" s="22"/>
      <c r="R11" s="44"/>
      <c r="S11" s="43"/>
      <c r="T11" s="22"/>
      <c r="U11" s="22"/>
      <c r="V11" s="22"/>
      <c r="W11" s="44"/>
      <c r="X11" s="43"/>
      <c r="Y11" s="22"/>
      <c r="Z11" s="22"/>
      <c r="AA11" s="22"/>
      <c r="AB11" s="44"/>
      <c r="AC11" s="43"/>
      <c r="AD11" s="22"/>
      <c r="AE11" s="22"/>
      <c r="AF11" s="22"/>
      <c r="AG11" s="44"/>
    </row>
    <row r="12" spans="1:33" ht="17.25" customHeight="1" x14ac:dyDescent="0.2">
      <c r="A12" s="46" t="s">
        <v>11</v>
      </c>
      <c r="B12" s="19" t="s">
        <v>372</v>
      </c>
      <c r="C12" s="19"/>
      <c r="D12" s="19"/>
      <c r="E12" s="19"/>
      <c r="F12" s="19"/>
      <c r="G12" s="19" t="s">
        <v>341</v>
      </c>
      <c r="H12" s="90"/>
      <c r="I12" s="62"/>
      <c r="J12" s="19"/>
      <c r="K12" s="19"/>
      <c r="L12" s="19"/>
      <c r="M12" s="44"/>
      <c r="N12" s="46"/>
      <c r="O12" s="19"/>
      <c r="P12" s="19"/>
      <c r="Q12" s="19"/>
      <c r="R12" s="44"/>
      <c r="S12" s="46"/>
      <c r="T12" s="19"/>
      <c r="U12" s="19"/>
      <c r="V12" s="19"/>
      <c r="W12" s="44"/>
      <c r="X12" s="46"/>
      <c r="Y12" s="19"/>
      <c r="Z12" s="19"/>
      <c r="AA12" s="19"/>
      <c r="AB12" s="44"/>
      <c r="AC12" s="45"/>
      <c r="AD12" s="19"/>
      <c r="AE12" s="19"/>
      <c r="AF12" s="19"/>
      <c r="AG12" s="44"/>
    </row>
    <row r="13" spans="1:33" ht="17.25" customHeight="1" x14ac:dyDescent="0.2">
      <c r="A13" s="46" t="s">
        <v>35</v>
      </c>
      <c r="B13" s="19" t="s">
        <v>68</v>
      </c>
      <c r="C13" s="19"/>
      <c r="D13" s="19"/>
      <c r="E13" s="19"/>
      <c r="F13" s="19"/>
      <c r="G13" s="19"/>
      <c r="H13" s="90"/>
      <c r="I13" s="62" t="s">
        <v>374</v>
      </c>
      <c r="J13" s="19"/>
      <c r="K13" s="19" t="s">
        <v>292</v>
      </c>
      <c r="L13" s="19"/>
      <c r="M13" s="44"/>
      <c r="N13" s="46" t="s">
        <v>374</v>
      </c>
      <c r="O13" s="19"/>
      <c r="P13" s="19" t="s">
        <v>267</v>
      </c>
      <c r="Q13" s="19"/>
      <c r="R13" s="44"/>
      <c r="S13" s="46" t="s">
        <v>375</v>
      </c>
      <c r="T13" s="19"/>
      <c r="U13" s="19" t="s">
        <v>293</v>
      </c>
      <c r="V13" s="19"/>
      <c r="W13" s="44"/>
      <c r="X13" s="46" t="s">
        <v>374</v>
      </c>
      <c r="Y13" s="19"/>
      <c r="Z13" s="19" t="s">
        <v>294</v>
      </c>
      <c r="AA13" s="19"/>
      <c r="AB13" s="44"/>
      <c r="AC13" s="46" t="s">
        <v>374</v>
      </c>
      <c r="AD13" s="19"/>
      <c r="AE13" s="19" t="s">
        <v>310</v>
      </c>
      <c r="AF13" s="19"/>
      <c r="AG13" s="44"/>
    </row>
    <row r="14" spans="1:33" ht="17.25" customHeight="1" x14ac:dyDescent="0.2">
      <c r="A14" s="46" t="s">
        <v>11</v>
      </c>
      <c r="B14" s="19" t="s">
        <v>373</v>
      </c>
      <c r="C14" s="19"/>
      <c r="D14" s="19"/>
      <c r="E14" s="19"/>
      <c r="F14" s="19"/>
      <c r="G14" s="19" t="s">
        <v>342</v>
      </c>
      <c r="H14" s="90"/>
      <c r="I14" s="62"/>
      <c r="J14" s="19"/>
      <c r="K14" s="19"/>
      <c r="L14" s="19"/>
      <c r="M14" s="44"/>
      <c r="N14" s="46"/>
      <c r="O14" s="19"/>
      <c r="P14" s="19"/>
      <c r="Q14" s="19"/>
      <c r="R14" s="44"/>
      <c r="S14" s="46"/>
      <c r="T14" s="19"/>
      <c r="U14" s="19"/>
      <c r="V14" s="19"/>
      <c r="W14" s="44"/>
      <c r="X14" s="46"/>
      <c r="Y14" s="19"/>
      <c r="Z14" s="19"/>
      <c r="AA14" s="19"/>
      <c r="AB14" s="44"/>
      <c r="AC14" s="45"/>
      <c r="AD14" s="19"/>
      <c r="AE14" s="19"/>
      <c r="AF14" s="19"/>
      <c r="AG14" s="44"/>
    </row>
    <row r="15" spans="1:33" ht="17.25" customHeight="1" x14ac:dyDescent="0.2">
      <c r="A15" s="46" t="s">
        <v>290</v>
      </c>
      <c r="B15" s="19" t="s">
        <v>347</v>
      </c>
      <c r="C15" s="19"/>
      <c r="D15" s="19"/>
      <c r="E15" s="19"/>
      <c r="F15" s="19"/>
      <c r="G15" s="19"/>
      <c r="H15" s="90"/>
      <c r="I15" s="62" t="s">
        <v>291</v>
      </c>
      <c r="J15" s="19"/>
      <c r="K15" s="19"/>
      <c r="L15" s="19"/>
      <c r="M15" s="44"/>
      <c r="N15" s="62" t="s">
        <v>339</v>
      </c>
      <c r="O15" s="19"/>
      <c r="P15" s="19"/>
      <c r="Q15" s="19"/>
      <c r="R15" s="44"/>
      <c r="S15" s="62" t="s">
        <v>291</v>
      </c>
      <c r="T15" s="19"/>
      <c r="U15" s="19"/>
      <c r="V15" s="19"/>
      <c r="W15" s="44"/>
      <c r="X15" s="62" t="s">
        <v>328</v>
      </c>
      <c r="Y15" s="19"/>
      <c r="Z15" s="19"/>
      <c r="AA15" s="19"/>
      <c r="AB15" s="44"/>
      <c r="AC15" s="46" t="s">
        <v>309</v>
      </c>
      <c r="AD15" s="19"/>
      <c r="AE15" s="19"/>
      <c r="AF15" s="19"/>
      <c r="AG15" s="44"/>
    </row>
    <row r="16" spans="1:33" ht="17.25" customHeight="1" x14ac:dyDescent="0.2">
      <c r="A16" s="89" t="s">
        <v>17</v>
      </c>
      <c r="B16" s="19"/>
      <c r="C16" s="19"/>
      <c r="D16" s="19"/>
      <c r="E16" s="19"/>
      <c r="F16" s="19"/>
      <c r="G16" s="22"/>
      <c r="H16" s="44"/>
      <c r="I16" s="80"/>
      <c r="J16" s="22"/>
      <c r="K16" s="22"/>
      <c r="L16" s="22"/>
      <c r="M16" s="44"/>
      <c r="N16" s="43"/>
      <c r="O16" s="22"/>
      <c r="P16" s="22"/>
      <c r="Q16" s="22"/>
      <c r="R16" s="44"/>
      <c r="S16" s="43"/>
      <c r="T16" s="22"/>
      <c r="U16" s="22"/>
      <c r="V16" s="22"/>
      <c r="W16" s="44"/>
      <c r="X16" s="43"/>
      <c r="Y16" s="22"/>
      <c r="Z16" s="22"/>
      <c r="AA16" s="22"/>
      <c r="AB16" s="44"/>
      <c r="AC16" s="43"/>
      <c r="AD16" s="22"/>
      <c r="AE16" s="22"/>
      <c r="AF16" s="22"/>
      <c r="AG16" s="44"/>
    </row>
    <row r="17" spans="1:33" ht="17.25" customHeight="1" x14ac:dyDescent="0.2">
      <c r="A17" s="89" t="s">
        <v>12</v>
      </c>
      <c r="B17" s="19" t="s">
        <v>349</v>
      </c>
      <c r="C17" s="19"/>
      <c r="D17" s="19"/>
      <c r="E17" s="19"/>
      <c r="F17" s="19"/>
      <c r="G17" s="22"/>
      <c r="H17" s="44"/>
      <c r="I17" s="80"/>
      <c r="J17" s="22"/>
      <c r="K17" s="22"/>
      <c r="L17" s="22"/>
      <c r="M17" s="44"/>
      <c r="N17" s="43"/>
      <c r="O17" s="22"/>
      <c r="P17" s="22"/>
      <c r="Q17" s="22"/>
      <c r="R17" s="44"/>
      <c r="S17" s="43"/>
      <c r="T17" s="22"/>
      <c r="U17" s="22"/>
      <c r="V17" s="22"/>
      <c r="W17" s="44"/>
      <c r="X17" s="43"/>
      <c r="Y17" s="22"/>
      <c r="Z17" s="22"/>
      <c r="AA17" s="22"/>
      <c r="AB17" s="44"/>
      <c r="AC17" s="43"/>
      <c r="AD17" s="22"/>
      <c r="AE17" s="22"/>
      <c r="AF17" s="22"/>
      <c r="AG17" s="44"/>
    </row>
    <row r="18" spans="1:33" ht="17.25" customHeight="1" x14ac:dyDescent="0.2">
      <c r="A18" s="46" t="s">
        <v>16</v>
      </c>
      <c r="B18" s="19" t="s">
        <v>348</v>
      </c>
      <c r="C18" s="19"/>
      <c r="D18" s="19"/>
      <c r="E18" s="19" t="s">
        <v>15</v>
      </c>
      <c r="F18" s="19" t="s">
        <v>350</v>
      </c>
      <c r="G18" s="22"/>
      <c r="H18" s="44"/>
      <c r="I18" s="80" t="s">
        <v>327</v>
      </c>
      <c r="J18" s="102" t="s">
        <v>351</v>
      </c>
      <c r="K18" s="22"/>
      <c r="L18" s="22"/>
      <c r="M18" s="44"/>
      <c r="N18" s="43" t="s">
        <v>340</v>
      </c>
      <c r="O18" s="102" t="s">
        <v>351</v>
      </c>
      <c r="P18" s="22"/>
      <c r="Q18" s="22"/>
      <c r="R18" s="44"/>
      <c r="S18" s="101" t="s">
        <v>327</v>
      </c>
      <c r="T18" s="102" t="s">
        <v>351</v>
      </c>
      <c r="U18" s="22"/>
      <c r="V18" s="22"/>
      <c r="W18" s="44"/>
      <c r="X18" s="43" t="s">
        <v>334</v>
      </c>
      <c r="Y18" s="103" t="s">
        <v>352</v>
      </c>
      <c r="Z18" s="22"/>
      <c r="AA18" s="22"/>
      <c r="AB18" s="44"/>
      <c r="AC18" s="101" t="s">
        <v>403</v>
      </c>
      <c r="AD18" s="102"/>
      <c r="AE18" s="22"/>
      <c r="AF18" s="22"/>
      <c r="AG18" s="44"/>
    </row>
    <row r="19" spans="1:33" ht="17.25" customHeight="1" x14ac:dyDescent="0.2">
      <c r="A19" s="89" t="s">
        <v>17</v>
      </c>
      <c r="B19" s="19"/>
      <c r="C19" s="19"/>
      <c r="D19" s="19"/>
      <c r="E19" s="19"/>
      <c r="F19" s="19"/>
      <c r="G19" s="22"/>
      <c r="H19" s="44"/>
      <c r="I19" s="80"/>
      <c r="J19" s="22"/>
      <c r="K19" s="22"/>
      <c r="L19" s="22"/>
      <c r="M19" s="44"/>
      <c r="N19" s="43"/>
      <c r="O19" s="22"/>
      <c r="P19" s="22"/>
      <c r="Q19" s="22"/>
      <c r="R19" s="44"/>
      <c r="S19" s="43"/>
      <c r="T19" s="22"/>
      <c r="U19" s="22"/>
      <c r="V19" s="22"/>
      <c r="W19" s="44"/>
      <c r="X19" s="43"/>
      <c r="Y19" s="22"/>
      <c r="Z19" s="22"/>
      <c r="AA19" s="22"/>
      <c r="AB19" s="44"/>
      <c r="AC19" s="43"/>
      <c r="AD19" s="22"/>
      <c r="AE19" s="22"/>
      <c r="AF19" s="22"/>
      <c r="AG19" s="44"/>
    </row>
    <row r="20" spans="1:33" ht="17.25" customHeight="1" x14ac:dyDescent="0.2">
      <c r="A20" s="47"/>
      <c r="B20" s="7"/>
      <c r="C20" s="7"/>
      <c r="D20" s="7"/>
      <c r="E20" s="7"/>
      <c r="F20" s="7"/>
      <c r="G20" s="7"/>
      <c r="H20" s="48"/>
      <c r="I20" s="81"/>
      <c r="J20" s="7"/>
      <c r="K20" s="7"/>
      <c r="L20" s="7"/>
      <c r="M20" s="48"/>
      <c r="N20" s="47"/>
      <c r="O20" s="7"/>
      <c r="P20" s="7"/>
      <c r="Q20" s="7"/>
      <c r="R20" s="48"/>
      <c r="S20" s="47"/>
      <c r="T20" s="7"/>
      <c r="U20" s="7"/>
      <c r="V20" s="7"/>
      <c r="W20" s="48"/>
      <c r="X20" s="47"/>
      <c r="Y20" s="7"/>
      <c r="Z20" s="7"/>
      <c r="AA20" s="7"/>
      <c r="AB20" s="48"/>
      <c r="AC20" s="47"/>
      <c r="AD20" s="7"/>
      <c r="AE20" s="7"/>
      <c r="AF20" s="7"/>
      <c r="AG20" s="48"/>
    </row>
    <row r="21" spans="1:33" ht="17.25" customHeight="1" x14ac:dyDescent="0.2">
      <c r="A21" s="114" t="s">
        <v>12</v>
      </c>
      <c r="B21" s="115" t="s">
        <v>354</v>
      </c>
      <c r="C21" s="115"/>
      <c r="D21" s="115"/>
      <c r="E21" s="115"/>
      <c r="F21" s="115"/>
      <c r="G21" s="115"/>
      <c r="H21" s="115"/>
      <c r="I21" s="56" t="s">
        <v>330</v>
      </c>
      <c r="J21" s="115"/>
      <c r="K21" s="115"/>
      <c r="L21" s="115"/>
      <c r="M21" s="115"/>
      <c r="N21" s="112" t="s">
        <v>330</v>
      </c>
      <c r="O21" s="21"/>
      <c r="P21" s="21"/>
      <c r="Q21" s="21"/>
      <c r="R21" s="50"/>
      <c r="S21" s="112" t="s">
        <v>330</v>
      </c>
      <c r="T21" s="21"/>
      <c r="U21" s="21"/>
      <c r="V21" s="21"/>
      <c r="W21" s="50"/>
      <c r="X21" s="110" t="s">
        <v>330</v>
      </c>
      <c r="Y21" s="21"/>
      <c r="Z21" s="21"/>
      <c r="AA21" s="21"/>
      <c r="AB21" s="50"/>
      <c r="AC21" s="112" t="s">
        <v>330</v>
      </c>
      <c r="AD21" s="21"/>
      <c r="AE21" s="21"/>
      <c r="AF21" s="21"/>
      <c r="AG21" s="50"/>
    </row>
    <row r="22" spans="1:33" ht="17.25" customHeight="1" x14ac:dyDescent="0.2">
      <c r="A22" s="116" t="s">
        <v>381</v>
      </c>
      <c r="B22" s="132" t="s">
        <v>382</v>
      </c>
      <c r="C22" s="115"/>
      <c r="D22" s="115"/>
      <c r="E22" s="115" t="s">
        <v>15</v>
      </c>
      <c r="F22" s="115"/>
      <c r="G22" s="115"/>
      <c r="H22" s="115"/>
      <c r="I22" s="82" t="s">
        <v>355</v>
      </c>
      <c r="J22" s="115"/>
      <c r="K22" s="115"/>
      <c r="L22" s="115"/>
      <c r="M22" s="115"/>
      <c r="N22" s="111" t="s">
        <v>355</v>
      </c>
      <c r="O22" s="21"/>
      <c r="P22" s="21"/>
      <c r="Q22" s="21"/>
      <c r="R22" s="50"/>
      <c r="S22" s="111" t="s">
        <v>355</v>
      </c>
      <c r="T22" s="21"/>
      <c r="U22" s="21"/>
      <c r="V22" s="21"/>
      <c r="W22" s="50"/>
      <c r="X22" s="101" t="s">
        <v>355</v>
      </c>
      <c r="Y22" s="21"/>
      <c r="Z22" s="21"/>
      <c r="AA22" s="21"/>
      <c r="AB22" s="50"/>
      <c r="AC22" s="111" t="s">
        <v>390</v>
      </c>
      <c r="AD22" s="21"/>
      <c r="AE22" s="21"/>
      <c r="AF22" s="21"/>
      <c r="AG22" s="50"/>
    </row>
    <row r="23" spans="1:33" ht="17.25" customHeight="1" x14ac:dyDescent="0.2">
      <c r="A23" s="116" t="s">
        <v>383</v>
      </c>
      <c r="B23" s="132" t="s">
        <v>384</v>
      </c>
      <c r="C23" s="115" t="s">
        <v>385</v>
      </c>
      <c r="D23" s="115"/>
      <c r="E23" s="115" t="s">
        <v>15</v>
      </c>
      <c r="F23" s="115"/>
      <c r="G23" s="115"/>
      <c r="H23" s="115"/>
      <c r="I23" s="82" t="s">
        <v>356</v>
      </c>
      <c r="J23" s="115"/>
      <c r="K23" s="115"/>
      <c r="L23" s="115"/>
      <c r="M23" s="115"/>
      <c r="N23" s="111" t="s">
        <v>356</v>
      </c>
      <c r="O23" s="21"/>
      <c r="P23" s="21"/>
      <c r="Q23" s="21"/>
      <c r="R23" s="50"/>
      <c r="S23" s="111" t="s">
        <v>356</v>
      </c>
      <c r="T23" s="21"/>
      <c r="U23" s="21"/>
      <c r="V23" s="21"/>
      <c r="W23" s="50"/>
      <c r="X23" s="101" t="s">
        <v>356</v>
      </c>
      <c r="Y23" s="21"/>
      <c r="Z23" s="21"/>
      <c r="AA23" s="21"/>
      <c r="AB23" s="50"/>
      <c r="AC23" s="111" t="s">
        <v>391</v>
      </c>
      <c r="AD23" s="21"/>
      <c r="AE23" s="21"/>
      <c r="AF23" s="21"/>
      <c r="AG23" s="50"/>
    </row>
    <row r="24" spans="1:33" ht="17.25" customHeight="1" x14ac:dyDescent="0.2">
      <c r="A24" s="116" t="s">
        <v>386</v>
      </c>
      <c r="B24" s="132" t="s">
        <v>387</v>
      </c>
      <c r="C24" s="115" t="s">
        <v>388</v>
      </c>
      <c r="D24" s="115"/>
      <c r="E24" s="115" t="s">
        <v>15</v>
      </c>
      <c r="F24" s="115"/>
      <c r="G24" s="115"/>
      <c r="H24" s="115"/>
      <c r="I24" s="82" t="s">
        <v>357</v>
      </c>
      <c r="J24" s="115"/>
      <c r="K24" s="115"/>
      <c r="L24" s="115"/>
      <c r="M24" s="115"/>
      <c r="N24" s="111" t="s">
        <v>357</v>
      </c>
      <c r="O24" s="21"/>
      <c r="P24" s="21"/>
      <c r="Q24" s="21"/>
      <c r="R24" s="50"/>
      <c r="S24" s="111" t="s">
        <v>357</v>
      </c>
      <c r="T24" s="21"/>
      <c r="U24" s="21"/>
      <c r="V24" s="21"/>
      <c r="W24" s="50"/>
      <c r="X24" s="101" t="s">
        <v>357</v>
      </c>
      <c r="Y24" s="21"/>
      <c r="Z24" s="21"/>
      <c r="AA24" s="21"/>
      <c r="AB24" s="50"/>
      <c r="AC24" s="111" t="s">
        <v>392</v>
      </c>
      <c r="AD24" s="21"/>
      <c r="AE24" s="21"/>
      <c r="AF24" s="21"/>
      <c r="AG24" s="50"/>
    </row>
    <row r="25" spans="1:33" ht="17.25" customHeight="1" x14ac:dyDescent="0.2">
      <c r="A25" s="116" t="s">
        <v>16</v>
      </c>
      <c r="B25" s="115" t="s">
        <v>389</v>
      </c>
      <c r="C25" s="115"/>
      <c r="D25" s="115"/>
      <c r="E25" s="115" t="s">
        <v>15</v>
      </c>
      <c r="F25" s="115" t="s">
        <v>404</v>
      </c>
      <c r="G25" s="115"/>
      <c r="H25" s="115"/>
      <c r="I25" s="82" t="s">
        <v>36</v>
      </c>
      <c r="J25" s="115"/>
      <c r="K25" s="115"/>
      <c r="L25" s="115"/>
      <c r="M25" s="115"/>
      <c r="N25" s="111" t="s">
        <v>36</v>
      </c>
      <c r="O25" s="21"/>
      <c r="P25" s="21"/>
      <c r="Q25" s="21"/>
      <c r="R25" s="50"/>
      <c r="S25" s="111" t="s">
        <v>36</v>
      </c>
      <c r="T25" s="21"/>
      <c r="U25" s="21"/>
      <c r="V25" s="21"/>
      <c r="W25" s="50"/>
      <c r="X25" s="101" t="s">
        <v>36</v>
      </c>
      <c r="Y25" s="21"/>
      <c r="Z25" s="21"/>
      <c r="AA25" s="21"/>
      <c r="AB25" s="50"/>
      <c r="AC25" s="111" t="s">
        <v>393</v>
      </c>
      <c r="AD25" s="21"/>
      <c r="AE25" s="21"/>
      <c r="AF25" s="21"/>
      <c r="AG25" s="50"/>
    </row>
    <row r="26" spans="1:33" ht="17.25" customHeight="1" x14ac:dyDescent="0.2">
      <c r="A26" s="29" t="s">
        <v>13</v>
      </c>
      <c r="B26" s="21" t="s">
        <v>362</v>
      </c>
      <c r="C26" s="21"/>
      <c r="D26" s="21" t="s">
        <v>14</v>
      </c>
      <c r="E26" s="21" t="s">
        <v>15</v>
      </c>
      <c r="F26" s="21"/>
      <c r="G26" s="21"/>
      <c r="H26" s="50"/>
      <c r="I26" s="82" t="s">
        <v>130</v>
      </c>
      <c r="J26" s="21" t="s">
        <v>65</v>
      </c>
      <c r="K26" s="21"/>
      <c r="L26" s="21" t="s">
        <v>135</v>
      </c>
      <c r="M26" s="50"/>
      <c r="N26" s="72" t="s">
        <v>221</v>
      </c>
      <c r="O26" s="21" t="s">
        <v>220</v>
      </c>
      <c r="P26" s="21"/>
      <c r="Q26" s="21" t="s">
        <v>224</v>
      </c>
      <c r="R26" s="50"/>
      <c r="S26" s="29" t="s">
        <v>268</v>
      </c>
      <c r="T26" s="17" t="s">
        <v>65</v>
      </c>
      <c r="U26" s="21"/>
      <c r="V26" s="21" t="s">
        <v>271</v>
      </c>
      <c r="W26" s="50"/>
      <c r="X26" s="29" t="s">
        <v>176</v>
      </c>
      <c r="Y26" s="21" t="s">
        <v>177</v>
      </c>
      <c r="Z26" s="21"/>
      <c r="AA26" s="21" t="s">
        <v>178</v>
      </c>
      <c r="AB26" s="50"/>
      <c r="AC26" s="29" t="s">
        <v>314</v>
      </c>
      <c r="AD26" s="21" t="s">
        <v>313</v>
      </c>
      <c r="AE26" s="21"/>
      <c r="AF26" s="21" t="s">
        <v>296</v>
      </c>
      <c r="AG26" s="50"/>
    </row>
    <row r="27" spans="1:33" ht="17.25" customHeight="1" x14ac:dyDescent="0.2">
      <c r="A27" s="29" t="s">
        <v>19</v>
      </c>
      <c r="B27" s="21" t="s">
        <v>360</v>
      </c>
      <c r="C27" s="21"/>
      <c r="D27" s="21"/>
      <c r="E27" s="21" t="s">
        <v>15</v>
      </c>
      <c r="F27" s="21"/>
      <c r="G27" s="21"/>
      <c r="H27" s="50"/>
      <c r="I27" s="82" t="s">
        <v>61</v>
      </c>
      <c r="J27" s="21"/>
      <c r="K27" s="21"/>
      <c r="L27" s="21"/>
      <c r="M27" s="50"/>
      <c r="N27" s="72" t="s">
        <v>229</v>
      </c>
      <c r="O27" s="21"/>
      <c r="P27" s="21"/>
      <c r="Q27" s="21"/>
      <c r="R27" s="50"/>
      <c r="S27" s="29" t="s">
        <v>61</v>
      </c>
      <c r="T27" s="21"/>
      <c r="U27" s="21"/>
      <c r="V27" s="21"/>
      <c r="W27" s="50"/>
      <c r="X27" s="29" t="s">
        <v>203</v>
      </c>
      <c r="Y27" s="21"/>
      <c r="Z27" s="21"/>
      <c r="AA27" s="21"/>
      <c r="AB27" s="50"/>
      <c r="AC27" s="29" t="s">
        <v>318</v>
      </c>
      <c r="AD27" s="21"/>
      <c r="AE27" s="21"/>
      <c r="AF27" s="21"/>
      <c r="AG27" s="50"/>
    </row>
    <row r="28" spans="1:33" ht="17.25" customHeight="1" x14ac:dyDescent="0.2">
      <c r="A28" s="114" t="s">
        <v>17</v>
      </c>
      <c r="B28" s="115"/>
      <c r="C28" s="115"/>
      <c r="D28" s="115"/>
      <c r="E28" s="115"/>
      <c r="F28" s="115"/>
      <c r="G28" s="115"/>
      <c r="H28" s="115"/>
      <c r="I28" s="82"/>
      <c r="J28" s="115"/>
      <c r="K28" s="115"/>
      <c r="L28" s="115"/>
      <c r="M28" s="115"/>
      <c r="N28" s="29"/>
      <c r="O28" s="21"/>
      <c r="P28" s="21"/>
      <c r="Q28" s="21"/>
      <c r="R28" s="50"/>
      <c r="S28" s="29"/>
      <c r="T28" s="21"/>
      <c r="U28" s="21"/>
      <c r="V28" s="21"/>
      <c r="W28" s="50"/>
      <c r="X28" s="29"/>
      <c r="Y28" s="21"/>
      <c r="Z28" s="21"/>
      <c r="AA28" s="21"/>
      <c r="AB28" s="50"/>
      <c r="AC28" s="29"/>
      <c r="AD28" s="21"/>
      <c r="AE28" s="21"/>
      <c r="AF28" s="21"/>
      <c r="AG28" s="50"/>
    </row>
    <row r="29" spans="1:33" s="108" customFormat="1" ht="17.25" customHeight="1" x14ac:dyDescent="0.2">
      <c r="A29" s="109"/>
      <c r="H29" s="107"/>
      <c r="I29" s="106"/>
      <c r="M29" s="107"/>
      <c r="N29" s="109"/>
      <c r="R29" s="107"/>
      <c r="S29" s="109"/>
      <c r="W29" s="107"/>
      <c r="X29" s="109"/>
      <c r="AB29" s="107"/>
      <c r="AC29" s="109"/>
      <c r="AG29" s="107"/>
    </row>
    <row r="30" spans="1:33" ht="17.25" customHeight="1" x14ac:dyDescent="0.2">
      <c r="A30" s="91" t="s">
        <v>12</v>
      </c>
      <c r="B30" s="21" t="s">
        <v>18</v>
      </c>
      <c r="C30" s="21"/>
      <c r="D30" s="21"/>
      <c r="E30" s="21"/>
      <c r="F30" s="21" t="s">
        <v>361</v>
      </c>
      <c r="G30" s="21"/>
      <c r="H30" s="50"/>
      <c r="I30" s="56" t="s">
        <v>358</v>
      </c>
      <c r="J30" s="21"/>
      <c r="K30" s="21"/>
      <c r="L30" s="21"/>
      <c r="M30" s="50"/>
      <c r="N30" s="130" t="s">
        <v>358</v>
      </c>
      <c r="O30" s="21"/>
      <c r="P30" s="21"/>
      <c r="Q30" s="21"/>
      <c r="R30" s="50"/>
      <c r="S30" s="131" t="s">
        <v>358</v>
      </c>
      <c r="T30" s="21"/>
      <c r="U30" s="21"/>
      <c r="V30" s="21"/>
      <c r="W30" s="50"/>
      <c r="X30" s="49" t="s">
        <v>359</v>
      </c>
      <c r="Y30" s="21"/>
      <c r="Z30" s="21"/>
      <c r="AA30" s="21"/>
      <c r="AB30" s="50"/>
      <c r="AC30" s="131" t="s">
        <v>358</v>
      </c>
      <c r="AD30" s="21"/>
      <c r="AE30" s="21"/>
      <c r="AF30" s="21"/>
      <c r="AG30" s="50"/>
    </row>
    <row r="31" spans="1:33" ht="17.25" customHeight="1" x14ac:dyDescent="0.2">
      <c r="A31" s="61" t="s">
        <v>16</v>
      </c>
      <c r="B31" s="20" t="s">
        <v>363</v>
      </c>
      <c r="C31" s="20"/>
      <c r="D31" s="20"/>
      <c r="E31" s="20"/>
      <c r="F31" s="20"/>
      <c r="G31" s="20" t="s">
        <v>343</v>
      </c>
      <c r="H31" s="92"/>
      <c r="I31" s="82" t="s">
        <v>131</v>
      </c>
      <c r="J31" s="20"/>
      <c r="K31" s="20"/>
      <c r="L31" s="20"/>
      <c r="M31" s="50"/>
      <c r="N31" s="72" t="s">
        <v>222</v>
      </c>
      <c r="O31" s="20"/>
      <c r="P31" s="20"/>
      <c r="Q31" s="20"/>
      <c r="R31" s="50"/>
      <c r="S31" s="29" t="s">
        <v>269</v>
      </c>
      <c r="T31" s="20"/>
      <c r="U31" s="20"/>
      <c r="V31" s="20"/>
      <c r="W31" s="50"/>
      <c r="X31" s="29" t="s">
        <v>179</v>
      </c>
      <c r="Y31" s="20"/>
      <c r="Z31" s="20"/>
      <c r="AA31" s="20"/>
      <c r="AB31" s="50"/>
      <c r="AC31" s="29" t="s">
        <v>315</v>
      </c>
      <c r="AD31" s="20"/>
      <c r="AE31" s="20"/>
      <c r="AF31" s="20"/>
      <c r="AG31" s="50"/>
    </row>
    <row r="32" spans="1:33" ht="17.25" customHeight="1" x14ac:dyDescent="0.2">
      <c r="A32" s="61" t="s">
        <v>16</v>
      </c>
      <c r="B32" s="20" t="s">
        <v>364</v>
      </c>
      <c r="C32" s="20"/>
      <c r="D32" s="20"/>
      <c r="E32" s="20"/>
      <c r="F32" s="20"/>
      <c r="G32" s="20" t="s">
        <v>345</v>
      </c>
      <c r="H32" s="92"/>
      <c r="I32" s="82" t="s">
        <v>132</v>
      </c>
      <c r="J32" s="20"/>
      <c r="K32" s="20"/>
      <c r="L32" s="20"/>
      <c r="M32" s="50"/>
      <c r="N32" s="72" t="s">
        <v>223</v>
      </c>
      <c r="O32" s="20"/>
      <c r="P32" s="21"/>
      <c r="Q32" s="21"/>
      <c r="R32" s="50"/>
      <c r="S32" s="29" t="s">
        <v>270</v>
      </c>
      <c r="T32" s="20"/>
      <c r="U32" s="20"/>
      <c r="V32" s="20"/>
      <c r="W32" s="50"/>
      <c r="X32" s="29" t="s">
        <v>180</v>
      </c>
      <c r="Y32" s="20"/>
      <c r="Z32" s="20"/>
      <c r="AA32" s="20"/>
      <c r="AB32" s="50"/>
      <c r="AC32" s="29" t="s">
        <v>316</v>
      </c>
      <c r="AD32" s="20"/>
      <c r="AE32" s="20"/>
      <c r="AF32" s="20"/>
      <c r="AG32" s="50"/>
    </row>
    <row r="33" spans="1:33" ht="17.25" customHeight="1" x14ac:dyDescent="0.2">
      <c r="A33" s="61" t="s">
        <v>31</v>
      </c>
      <c r="B33" s="20" t="s">
        <v>365</v>
      </c>
      <c r="C33" s="20"/>
      <c r="D33" s="20"/>
      <c r="E33" s="20" t="s">
        <v>15</v>
      </c>
      <c r="F33" s="20"/>
      <c r="G33" s="20" t="s">
        <v>344</v>
      </c>
      <c r="H33" s="92"/>
      <c r="I33" s="82" t="s">
        <v>133</v>
      </c>
      <c r="J33" s="20"/>
      <c r="K33" s="20" t="s">
        <v>32</v>
      </c>
      <c r="L33" s="20"/>
      <c r="M33" s="50"/>
      <c r="N33" s="72" t="s">
        <v>225</v>
      </c>
      <c r="O33" s="20"/>
      <c r="P33" s="21" t="s">
        <v>226</v>
      </c>
      <c r="Q33" s="21"/>
      <c r="R33" s="50"/>
      <c r="S33" s="29" t="s">
        <v>274</v>
      </c>
      <c r="T33" s="20"/>
      <c r="U33" s="20" t="s">
        <v>276</v>
      </c>
      <c r="V33" s="20"/>
      <c r="W33" s="50"/>
      <c r="X33" s="29" t="s">
        <v>181</v>
      </c>
      <c r="Y33" s="20"/>
      <c r="Z33" s="20" t="s">
        <v>182</v>
      </c>
      <c r="AA33" s="20"/>
      <c r="AB33" s="50"/>
      <c r="AC33" s="29" t="s">
        <v>297</v>
      </c>
      <c r="AD33" s="20"/>
      <c r="AE33" s="20" t="s">
        <v>298</v>
      </c>
      <c r="AF33" s="20"/>
      <c r="AG33" s="50"/>
    </row>
    <row r="34" spans="1:33" ht="17.25" customHeight="1" x14ac:dyDescent="0.2">
      <c r="A34" s="61" t="s">
        <v>13</v>
      </c>
      <c r="B34" s="20" t="s">
        <v>366</v>
      </c>
      <c r="C34" s="20"/>
      <c r="D34" s="20" t="s">
        <v>127</v>
      </c>
      <c r="E34" s="20" t="s">
        <v>15</v>
      </c>
      <c r="F34" s="20"/>
      <c r="G34" s="20" t="s">
        <v>346</v>
      </c>
      <c r="H34" s="92"/>
      <c r="I34" s="82" t="s">
        <v>134</v>
      </c>
      <c r="J34" s="20" t="s">
        <v>128</v>
      </c>
      <c r="K34" s="20"/>
      <c r="L34" s="20"/>
      <c r="M34" s="50"/>
      <c r="N34" s="72" t="s">
        <v>227</v>
      </c>
      <c r="O34" s="20" t="s">
        <v>228</v>
      </c>
      <c r="P34" s="21"/>
      <c r="Q34" s="21"/>
      <c r="R34" s="50"/>
      <c r="S34" s="29" t="s">
        <v>275</v>
      </c>
      <c r="T34" s="20" t="s">
        <v>128</v>
      </c>
      <c r="U34" s="20"/>
      <c r="V34" s="20"/>
      <c r="W34" s="50"/>
      <c r="X34" s="29" t="s">
        <v>187</v>
      </c>
      <c r="Y34" s="20" t="s">
        <v>188</v>
      </c>
      <c r="Z34" s="20"/>
      <c r="AA34" s="20"/>
      <c r="AB34" s="50"/>
      <c r="AC34" s="29" t="s">
        <v>317</v>
      </c>
      <c r="AD34" s="20" t="s">
        <v>299</v>
      </c>
      <c r="AE34" s="20"/>
      <c r="AF34" s="20"/>
      <c r="AG34" s="50"/>
    </row>
    <row r="35" spans="1:33" ht="17.25" customHeight="1" x14ac:dyDescent="0.2">
      <c r="A35" s="91" t="s">
        <v>17</v>
      </c>
      <c r="B35" s="21"/>
      <c r="C35" s="21"/>
      <c r="D35" s="21"/>
      <c r="E35" s="21"/>
      <c r="F35" s="21"/>
      <c r="G35" s="21"/>
      <c r="H35" s="50"/>
      <c r="I35" s="82"/>
      <c r="J35" s="21"/>
      <c r="K35" s="21"/>
      <c r="L35" s="21"/>
      <c r="M35" s="50"/>
      <c r="N35" s="29"/>
      <c r="O35" s="21"/>
      <c r="P35" s="21"/>
      <c r="Q35" s="21"/>
      <c r="R35" s="50"/>
      <c r="S35" s="29"/>
      <c r="T35" s="21"/>
      <c r="U35" s="21"/>
      <c r="V35" s="21"/>
      <c r="W35" s="50"/>
      <c r="X35" s="29"/>
      <c r="Y35" s="21"/>
      <c r="Z35" s="21"/>
      <c r="AA35" s="21"/>
      <c r="AB35" s="50"/>
      <c r="AC35" s="29"/>
      <c r="AD35" s="21"/>
      <c r="AE35" s="21"/>
      <c r="AF35" s="21"/>
      <c r="AG35" s="50"/>
    </row>
    <row r="36" spans="1:33" ht="17.25" customHeight="1" x14ac:dyDescent="0.2">
      <c r="A36" s="37"/>
      <c r="H36" s="38"/>
      <c r="I36" s="51"/>
      <c r="M36" s="38"/>
      <c r="N36" s="37"/>
      <c r="R36" s="38"/>
      <c r="S36" s="37"/>
      <c r="W36" s="38"/>
      <c r="X36" s="37"/>
      <c r="AB36" s="38"/>
      <c r="AC36" s="37"/>
      <c r="AG36" s="38"/>
    </row>
    <row r="37" spans="1:33" ht="17.25" customHeight="1" x14ac:dyDescent="0.2">
      <c r="A37" s="93" t="s">
        <v>12</v>
      </c>
      <c r="B37" s="15" t="s">
        <v>38</v>
      </c>
      <c r="C37" s="15"/>
      <c r="D37" s="15"/>
      <c r="E37" s="15"/>
      <c r="F37" s="26" t="s">
        <v>361</v>
      </c>
      <c r="G37" s="15"/>
      <c r="H37" s="94"/>
      <c r="I37" s="52" t="s">
        <v>39</v>
      </c>
      <c r="J37" s="15"/>
      <c r="K37" s="15"/>
      <c r="L37" s="15"/>
      <c r="M37" s="53"/>
      <c r="N37" s="73" t="s">
        <v>230</v>
      </c>
      <c r="O37" s="25"/>
      <c r="P37" s="25"/>
      <c r="Q37" s="25"/>
      <c r="R37" s="53"/>
      <c r="S37" s="52" t="s">
        <v>278</v>
      </c>
      <c r="T37" s="18"/>
      <c r="U37" s="18"/>
      <c r="V37" s="18"/>
      <c r="W37" s="53"/>
      <c r="X37" s="52" t="s">
        <v>204</v>
      </c>
      <c r="Y37" s="15"/>
      <c r="Z37" s="15"/>
      <c r="AA37" s="15"/>
      <c r="AB37" s="53"/>
      <c r="AC37" s="52" t="s">
        <v>304</v>
      </c>
      <c r="AD37" s="25"/>
      <c r="AE37" s="25"/>
      <c r="AF37" s="25"/>
      <c r="AG37" s="53"/>
    </row>
    <row r="38" spans="1:33" ht="17.25" customHeight="1" x14ac:dyDescent="0.2">
      <c r="A38" s="95" t="s">
        <v>12</v>
      </c>
      <c r="B38" s="15" t="s">
        <v>57</v>
      </c>
      <c r="C38" s="15"/>
      <c r="D38" s="15"/>
      <c r="E38" s="15"/>
      <c r="F38" s="15"/>
      <c r="G38" s="15"/>
      <c r="H38" s="94"/>
      <c r="I38" s="52" t="s">
        <v>56</v>
      </c>
      <c r="J38" s="15"/>
      <c r="K38" s="15"/>
      <c r="L38" s="15"/>
      <c r="M38" s="53"/>
      <c r="N38" s="73" t="s">
        <v>231</v>
      </c>
      <c r="O38" s="25"/>
      <c r="P38" s="25"/>
      <c r="Q38" s="25"/>
      <c r="R38" s="53"/>
      <c r="S38" s="52" t="s">
        <v>279</v>
      </c>
      <c r="T38" s="18"/>
      <c r="U38" s="18"/>
      <c r="V38" s="18"/>
      <c r="W38" s="53"/>
      <c r="X38" s="52" t="s">
        <v>205</v>
      </c>
      <c r="Y38" s="15"/>
      <c r="Z38" s="15"/>
      <c r="AA38" s="15"/>
      <c r="AB38" s="53"/>
      <c r="AC38" s="52" t="s">
        <v>305</v>
      </c>
      <c r="AD38" s="25"/>
      <c r="AE38" s="25"/>
      <c r="AF38" s="25"/>
      <c r="AG38" s="53"/>
    </row>
    <row r="39" spans="1:33" ht="17.25" customHeight="1" x14ac:dyDescent="0.2">
      <c r="A39" s="55" t="s">
        <v>19</v>
      </c>
      <c r="B39" s="15" t="s">
        <v>40</v>
      </c>
      <c r="C39" s="15"/>
      <c r="D39" s="15"/>
      <c r="E39" s="26" t="s">
        <v>15</v>
      </c>
      <c r="F39" s="15"/>
      <c r="G39" s="15"/>
      <c r="H39" s="94"/>
      <c r="I39" s="54" t="s">
        <v>136</v>
      </c>
      <c r="J39" s="15"/>
      <c r="K39" s="15"/>
      <c r="L39" s="15"/>
      <c r="M39" s="53"/>
      <c r="N39" s="74" t="s">
        <v>232</v>
      </c>
      <c r="O39" s="25"/>
      <c r="P39" s="25"/>
      <c r="Q39" s="25"/>
      <c r="R39" s="53"/>
      <c r="S39" s="54" t="s">
        <v>280</v>
      </c>
      <c r="T39" s="18"/>
      <c r="U39" s="18"/>
      <c r="V39" s="18"/>
      <c r="W39" s="53"/>
      <c r="X39" s="54" t="s">
        <v>206</v>
      </c>
      <c r="Y39" s="15"/>
      <c r="Z39" s="15"/>
      <c r="AA39" s="15"/>
      <c r="AB39" s="53"/>
      <c r="AC39" s="54" t="s">
        <v>306</v>
      </c>
      <c r="AD39" s="25"/>
      <c r="AE39" s="25"/>
      <c r="AF39" s="25"/>
      <c r="AG39" s="53"/>
    </row>
    <row r="40" spans="1:33" ht="17.25" customHeight="1" x14ac:dyDescent="0.2">
      <c r="A40" s="55" t="s">
        <v>13</v>
      </c>
      <c r="B40" s="15" t="s">
        <v>41</v>
      </c>
      <c r="C40" s="15"/>
      <c r="D40" s="26" t="s">
        <v>14</v>
      </c>
      <c r="E40" s="26" t="s">
        <v>15</v>
      </c>
      <c r="F40" s="15"/>
      <c r="G40" s="25" t="s">
        <v>380</v>
      </c>
      <c r="H40" s="94"/>
      <c r="I40" s="54" t="s">
        <v>137</v>
      </c>
      <c r="J40" s="26" t="s">
        <v>65</v>
      </c>
      <c r="K40" s="15"/>
      <c r="L40" s="15"/>
      <c r="M40" s="53"/>
      <c r="N40" s="74" t="s">
        <v>233</v>
      </c>
      <c r="O40" s="25" t="s">
        <v>220</v>
      </c>
      <c r="P40" s="25"/>
      <c r="Q40" s="25"/>
      <c r="R40" s="53"/>
      <c r="S40" s="54" t="s">
        <v>281</v>
      </c>
      <c r="T40" s="18" t="s">
        <v>65</v>
      </c>
      <c r="U40" s="18"/>
      <c r="V40" s="18"/>
      <c r="W40" s="53"/>
      <c r="X40" s="54" t="s">
        <v>207</v>
      </c>
      <c r="Y40" s="26" t="s">
        <v>202</v>
      </c>
      <c r="Z40" s="15"/>
      <c r="AA40" s="15"/>
      <c r="AB40" s="53"/>
      <c r="AC40" s="54" t="s">
        <v>319</v>
      </c>
      <c r="AD40" s="26" t="s">
        <v>313</v>
      </c>
      <c r="AE40" s="25"/>
      <c r="AF40" s="25"/>
      <c r="AG40" s="53"/>
    </row>
    <row r="41" spans="1:33" ht="17.25" customHeight="1" x14ac:dyDescent="0.2">
      <c r="A41" s="55" t="s">
        <v>13</v>
      </c>
      <c r="B41" s="25" t="s">
        <v>42</v>
      </c>
      <c r="C41" s="25"/>
      <c r="D41" s="26" t="s">
        <v>14</v>
      </c>
      <c r="E41" s="26" t="s">
        <v>15</v>
      </c>
      <c r="F41" s="15"/>
      <c r="G41" s="25" t="s">
        <v>380</v>
      </c>
      <c r="H41" s="94"/>
      <c r="I41" s="54" t="s">
        <v>138</v>
      </c>
      <c r="J41" s="26" t="s">
        <v>65</v>
      </c>
      <c r="K41" s="15"/>
      <c r="L41" s="15"/>
      <c r="M41" s="53"/>
      <c r="N41" s="74" t="s">
        <v>234</v>
      </c>
      <c r="O41" s="25" t="s">
        <v>220</v>
      </c>
      <c r="P41" s="25"/>
      <c r="Q41" s="25"/>
      <c r="R41" s="53"/>
      <c r="S41" s="54" t="s">
        <v>282</v>
      </c>
      <c r="T41" s="18" t="s">
        <v>65</v>
      </c>
      <c r="U41" s="18"/>
      <c r="V41" s="18"/>
      <c r="W41" s="53"/>
      <c r="X41" s="54" t="s">
        <v>208</v>
      </c>
      <c r="Y41" s="26" t="s">
        <v>202</v>
      </c>
      <c r="Z41" s="15"/>
      <c r="AA41" s="15"/>
      <c r="AB41" s="53"/>
      <c r="AC41" s="54" t="s">
        <v>320</v>
      </c>
      <c r="AD41" s="26" t="s">
        <v>313</v>
      </c>
      <c r="AE41" s="25"/>
      <c r="AF41" s="25"/>
      <c r="AG41" s="53"/>
    </row>
    <row r="42" spans="1:33" ht="17.25" customHeight="1" x14ac:dyDescent="0.2">
      <c r="A42" s="55" t="s">
        <v>20</v>
      </c>
      <c r="B42" s="15" t="s">
        <v>43</v>
      </c>
      <c r="C42" s="15"/>
      <c r="D42" s="15"/>
      <c r="E42" s="26" t="s">
        <v>15</v>
      </c>
      <c r="F42" s="15"/>
      <c r="G42" s="15"/>
      <c r="H42" s="94"/>
      <c r="I42" s="54" t="s">
        <v>139</v>
      </c>
      <c r="J42" s="15"/>
      <c r="K42" s="15"/>
      <c r="L42" s="15"/>
      <c r="M42" s="53"/>
      <c r="N42" s="74" t="s">
        <v>235</v>
      </c>
      <c r="O42" s="25"/>
      <c r="P42" s="25"/>
      <c r="Q42" s="25"/>
      <c r="R42" s="53"/>
      <c r="S42" s="54" t="s">
        <v>283</v>
      </c>
      <c r="T42" s="18"/>
      <c r="U42" s="18"/>
      <c r="V42" s="18"/>
      <c r="W42" s="53"/>
      <c r="X42" s="54" t="s">
        <v>209</v>
      </c>
      <c r="Y42" s="15"/>
      <c r="Z42" s="15"/>
      <c r="AA42" s="15"/>
      <c r="AB42" s="53"/>
      <c r="AC42" s="54" t="s">
        <v>307</v>
      </c>
      <c r="AD42" s="25"/>
      <c r="AE42" s="25"/>
      <c r="AF42" s="25"/>
      <c r="AG42" s="53"/>
    </row>
    <row r="43" spans="1:33" ht="17.25" customHeight="1" x14ac:dyDescent="0.2">
      <c r="A43" s="55" t="s">
        <v>37</v>
      </c>
      <c r="B43" s="15" t="s">
        <v>55</v>
      </c>
      <c r="C43" s="15"/>
      <c r="D43" s="26" t="s">
        <v>751</v>
      </c>
      <c r="E43" s="25" t="s">
        <v>15</v>
      </c>
      <c r="F43" s="26" t="s">
        <v>64</v>
      </c>
      <c r="G43" s="15"/>
      <c r="H43" s="94"/>
      <c r="I43" s="54" t="s">
        <v>140</v>
      </c>
      <c r="J43" s="25" t="s">
        <v>62</v>
      </c>
      <c r="K43" s="25" t="s">
        <v>218</v>
      </c>
      <c r="L43" s="15"/>
      <c r="M43" s="53"/>
      <c r="N43" s="74" t="s">
        <v>236</v>
      </c>
      <c r="O43" s="25" t="s">
        <v>237</v>
      </c>
      <c r="P43" s="25" t="s">
        <v>244</v>
      </c>
      <c r="Q43" s="25"/>
      <c r="R43" s="53"/>
      <c r="S43" s="54" t="s">
        <v>284</v>
      </c>
      <c r="T43" s="18" t="s">
        <v>62</v>
      </c>
      <c r="U43" s="18" t="s">
        <v>218</v>
      </c>
      <c r="V43" s="18"/>
      <c r="W43" s="53"/>
      <c r="X43" s="54" t="s">
        <v>210</v>
      </c>
      <c r="Y43" s="25" t="s">
        <v>212</v>
      </c>
      <c r="Z43" s="25" t="s">
        <v>295</v>
      </c>
      <c r="AA43" s="15"/>
      <c r="AB43" s="53"/>
      <c r="AC43" s="54" t="s">
        <v>405</v>
      </c>
      <c r="AD43" s="25" t="s">
        <v>750</v>
      </c>
      <c r="AE43" s="25" t="s">
        <v>321</v>
      </c>
      <c r="AF43" s="25"/>
      <c r="AG43" s="53"/>
    </row>
    <row r="44" spans="1:33" ht="17.25" customHeight="1" x14ac:dyDescent="0.2">
      <c r="A44" s="55" t="s">
        <v>19</v>
      </c>
      <c r="B44" s="15" t="s">
        <v>44</v>
      </c>
      <c r="C44" s="15"/>
      <c r="D44" s="15"/>
      <c r="E44" s="26" t="s">
        <v>15</v>
      </c>
      <c r="F44" s="15"/>
      <c r="G44" s="15"/>
      <c r="H44" s="94"/>
      <c r="I44" s="54" t="s">
        <v>141</v>
      </c>
      <c r="J44" s="15"/>
      <c r="K44" s="15"/>
      <c r="L44" s="15"/>
      <c r="M44" s="53"/>
      <c r="N44" s="74" t="s">
        <v>238</v>
      </c>
      <c r="O44" s="25"/>
      <c r="P44" s="25"/>
      <c r="Q44" s="25"/>
      <c r="R44" s="53"/>
      <c r="S44" s="54" t="s">
        <v>285</v>
      </c>
      <c r="T44" s="18"/>
      <c r="U44" s="18"/>
      <c r="V44" s="18"/>
      <c r="W44" s="53"/>
      <c r="X44" s="54" t="s">
        <v>211</v>
      </c>
      <c r="Y44" s="15"/>
      <c r="Z44" s="15"/>
      <c r="AA44" s="15"/>
      <c r="AB44" s="53"/>
      <c r="AC44" s="54" t="s">
        <v>322</v>
      </c>
      <c r="AD44" s="25"/>
      <c r="AE44" s="25"/>
      <c r="AF44" s="25"/>
      <c r="AG44" s="53"/>
    </row>
    <row r="45" spans="1:33" ht="17.25" customHeight="1" x14ac:dyDescent="0.2">
      <c r="A45" s="95" t="s">
        <v>17</v>
      </c>
      <c r="B45" s="15"/>
      <c r="C45" s="15"/>
      <c r="D45" s="15"/>
      <c r="E45" s="15"/>
      <c r="F45" s="15"/>
      <c r="G45" s="15"/>
      <c r="H45" s="94"/>
      <c r="I45" s="54"/>
      <c r="J45" s="15"/>
      <c r="K45" s="15"/>
      <c r="L45" s="15"/>
      <c r="M45" s="53"/>
      <c r="N45" s="74"/>
      <c r="O45" s="25"/>
      <c r="P45" s="25"/>
      <c r="Q45" s="25"/>
      <c r="R45" s="53"/>
      <c r="S45" s="54"/>
      <c r="T45" s="18"/>
      <c r="U45" s="18"/>
      <c r="V45" s="18"/>
      <c r="W45" s="53"/>
      <c r="X45" s="55"/>
      <c r="Y45" s="15"/>
      <c r="Z45" s="15"/>
      <c r="AA45" s="15"/>
      <c r="AB45" s="53"/>
      <c r="AC45" s="54"/>
      <c r="AD45" s="25"/>
      <c r="AE45" s="25"/>
      <c r="AF45" s="25"/>
      <c r="AG45" s="53"/>
    </row>
    <row r="46" spans="1:33" ht="17.25" customHeight="1" x14ac:dyDescent="0.2">
      <c r="A46" s="95" t="s">
        <v>12</v>
      </c>
      <c r="B46" s="15" t="s">
        <v>58</v>
      </c>
      <c r="C46" s="15"/>
      <c r="D46" s="15"/>
      <c r="E46" s="15"/>
      <c r="F46" s="15"/>
      <c r="G46" s="15"/>
      <c r="H46" s="94"/>
      <c r="I46" s="54" t="s">
        <v>59</v>
      </c>
      <c r="J46" s="15"/>
      <c r="K46" s="15"/>
      <c r="L46" s="15"/>
      <c r="M46" s="53"/>
      <c r="N46" s="73" t="s">
        <v>239</v>
      </c>
      <c r="O46" s="25"/>
      <c r="P46" s="25"/>
      <c r="Q46" s="25"/>
      <c r="R46" s="53"/>
      <c r="S46" s="54" t="s">
        <v>286</v>
      </c>
      <c r="T46" s="18"/>
      <c r="U46" s="18"/>
      <c r="V46" s="18"/>
      <c r="W46" s="53"/>
      <c r="X46" s="54" t="s">
        <v>213</v>
      </c>
      <c r="Y46" s="15"/>
      <c r="Z46" s="15"/>
      <c r="AA46" s="15"/>
      <c r="AB46" s="53"/>
      <c r="AC46" s="54" t="s">
        <v>308</v>
      </c>
      <c r="AD46" s="25"/>
      <c r="AE46" s="25"/>
      <c r="AF46" s="25"/>
      <c r="AG46" s="53"/>
    </row>
    <row r="47" spans="1:33" ht="17.25" customHeight="1" x14ac:dyDescent="0.2">
      <c r="A47" s="55" t="s">
        <v>13</v>
      </c>
      <c r="B47" s="15" t="s">
        <v>45</v>
      </c>
      <c r="C47" s="15"/>
      <c r="D47" s="26" t="s">
        <v>14</v>
      </c>
      <c r="E47" s="26" t="s">
        <v>15</v>
      </c>
      <c r="F47" s="15"/>
      <c r="G47" s="25" t="s">
        <v>380</v>
      </c>
      <c r="H47" s="94"/>
      <c r="I47" s="54" t="s">
        <v>142</v>
      </c>
      <c r="J47" s="26" t="s">
        <v>65</v>
      </c>
      <c r="K47" s="15"/>
      <c r="L47" s="15"/>
      <c r="M47" s="53"/>
      <c r="N47" s="74" t="s">
        <v>240</v>
      </c>
      <c r="O47" s="25" t="s">
        <v>220</v>
      </c>
      <c r="P47" s="25"/>
      <c r="Q47" s="25"/>
      <c r="R47" s="53"/>
      <c r="S47" s="54" t="s">
        <v>287</v>
      </c>
      <c r="T47" s="18" t="s">
        <v>65</v>
      </c>
      <c r="U47" s="18"/>
      <c r="V47" s="18"/>
      <c r="W47" s="53"/>
      <c r="X47" s="54" t="s">
        <v>214</v>
      </c>
      <c r="Y47" s="26" t="s">
        <v>202</v>
      </c>
      <c r="Z47" s="15"/>
      <c r="AA47" s="15"/>
      <c r="AB47" s="53"/>
      <c r="AC47" s="54" t="s">
        <v>323</v>
      </c>
      <c r="AD47" s="26" t="s">
        <v>313</v>
      </c>
      <c r="AE47" s="25"/>
      <c r="AF47" s="25"/>
      <c r="AG47" s="53"/>
    </row>
    <row r="48" spans="1:33" ht="17.25" customHeight="1" x14ac:dyDescent="0.2">
      <c r="A48" s="55" t="s">
        <v>37</v>
      </c>
      <c r="B48" s="15" t="s">
        <v>54</v>
      </c>
      <c r="C48" s="15"/>
      <c r="D48" s="26" t="s">
        <v>749</v>
      </c>
      <c r="E48" s="25" t="s">
        <v>15</v>
      </c>
      <c r="F48" s="15"/>
      <c r="G48" s="15"/>
      <c r="H48" s="94"/>
      <c r="I48" s="54" t="s">
        <v>143</v>
      </c>
      <c r="J48" s="25" t="s">
        <v>63</v>
      </c>
      <c r="K48" s="25" t="s">
        <v>218</v>
      </c>
      <c r="L48" s="15"/>
      <c r="M48" s="53"/>
      <c r="N48" s="74" t="s">
        <v>241</v>
      </c>
      <c r="O48" s="25" t="s">
        <v>242</v>
      </c>
      <c r="P48" s="25" t="s">
        <v>244</v>
      </c>
      <c r="Q48" s="25"/>
      <c r="R48" s="53"/>
      <c r="S48" s="54" t="s">
        <v>288</v>
      </c>
      <c r="T48" s="18" t="s">
        <v>63</v>
      </c>
      <c r="U48" s="18" t="s">
        <v>218</v>
      </c>
      <c r="V48" s="18"/>
      <c r="W48" s="53"/>
      <c r="X48" s="54" t="s">
        <v>215</v>
      </c>
      <c r="Y48" s="25" t="s">
        <v>217</v>
      </c>
      <c r="Z48" s="25" t="s">
        <v>295</v>
      </c>
      <c r="AA48" s="15"/>
      <c r="AB48" s="53"/>
      <c r="AC48" s="54" t="s">
        <v>406</v>
      </c>
      <c r="AD48" s="25" t="s">
        <v>752</v>
      </c>
      <c r="AE48" s="25" t="s">
        <v>321</v>
      </c>
      <c r="AF48" s="25"/>
      <c r="AG48" s="53"/>
    </row>
    <row r="49" spans="1:33" ht="17.25" customHeight="1" x14ac:dyDescent="0.2">
      <c r="A49" s="55" t="s">
        <v>19</v>
      </c>
      <c r="B49" s="15" t="s">
        <v>46</v>
      </c>
      <c r="C49" s="15"/>
      <c r="D49" s="15"/>
      <c r="E49" s="26" t="s">
        <v>15</v>
      </c>
      <c r="F49" s="15"/>
      <c r="G49" s="15"/>
      <c r="H49" s="94"/>
      <c r="I49" s="54" t="s">
        <v>144</v>
      </c>
      <c r="J49" s="15"/>
      <c r="K49" s="15"/>
      <c r="L49" s="15"/>
      <c r="M49" s="53"/>
      <c r="N49" s="74" t="s">
        <v>243</v>
      </c>
      <c r="O49" s="25"/>
      <c r="P49" s="25"/>
      <c r="Q49" s="25"/>
      <c r="R49" s="53"/>
      <c r="S49" s="54" t="s">
        <v>289</v>
      </c>
      <c r="T49" s="18"/>
      <c r="U49" s="18"/>
      <c r="V49" s="18"/>
      <c r="W49" s="53"/>
      <c r="X49" s="54" t="s">
        <v>216</v>
      </c>
      <c r="Y49" s="15"/>
      <c r="Z49" s="15"/>
      <c r="AA49" s="15"/>
      <c r="AB49" s="53"/>
      <c r="AC49" s="54" t="s">
        <v>324</v>
      </c>
      <c r="AD49" s="25"/>
      <c r="AE49" s="25"/>
      <c r="AF49" s="25"/>
      <c r="AG49" s="53"/>
    </row>
    <row r="50" spans="1:33" ht="17.25" customHeight="1" x14ac:dyDescent="0.2">
      <c r="A50" s="95" t="s">
        <v>17</v>
      </c>
      <c r="B50" s="15"/>
      <c r="C50" s="15"/>
      <c r="D50" s="15"/>
      <c r="E50" s="15"/>
      <c r="F50" s="15"/>
      <c r="G50" s="15"/>
      <c r="H50" s="94"/>
      <c r="I50" s="54"/>
      <c r="J50" s="15"/>
      <c r="K50" s="15"/>
      <c r="L50" s="15"/>
      <c r="M50" s="53"/>
      <c r="N50" s="74"/>
      <c r="O50" s="25"/>
      <c r="P50" s="25"/>
      <c r="Q50" s="25"/>
      <c r="R50" s="53"/>
      <c r="S50" s="54"/>
      <c r="T50" s="18"/>
      <c r="U50" s="18"/>
      <c r="V50" s="18"/>
      <c r="W50" s="53"/>
      <c r="X50" s="55"/>
      <c r="Y50" s="15"/>
      <c r="Z50" s="15"/>
      <c r="AA50" s="15"/>
      <c r="AB50" s="53"/>
      <c r="AC50" s="54"/>
      <c r="AD50" s="25"/>
      <c r="AE50" s="25"/>
      <c r="AF50" s="25"/>
      <c r="AG50" s="53"/>
    </row>
    <row r="51" spans="1:33" ht="17.25" customHeight="1" x14ac:dyDescent="0.2">
      <c r="A51" s="93" t="s">
        <v>17</v>
      </c>
      <c r="B51" s="15"/>
      <c r="C51" s="15"/>
      <c r="D51" s="15"/>
      <c r="E51" s="15"/>
      <c r="F51" s="15"/>
      <c r="G51" s="15"/>
      <c r="H51" s="94"/>
      <c r="I51" s="54"/>
      <c r="J51" s="15"/>
      <c r="K51" s="15"/>
      <c r="L51" s="15"/>
      <c r="M51" s="53"/>
      <c r="N51" s="55"/>
      <c r="O51" s="15"/>
      <c r="P51" s="15"/>
      <c r="Q51" s="15"/>
      <c r="R51" s="53"/>
      <c r="S51" s="55"/>
      <c r="T51" s="18"/>
      <c r="U51" s="18"/>
      <c r="V51" s="18"/>
      <c r="W51" s="53"/>
      <c r="X51" s="55"/>
      <c r="Y51" s="15"/>
      <c r="Z51" s="15"/>
      <c r="AA51" s="15"/>
      <c r="AB51" s="53"/>
      <c r="AC51" s="55"/>
      <c r="AD51" s="15"/>
      <c r="AE51" s="15"/>
      <c r="AF51" s="15"/>
      <c r="AG51" s="53"/>
    </row>
    <row r="52" spans="1:33" ht="17.25" customHeight="1" x14ac:dyDescent="0.2">
      <c r="A52" s="37"/>
      <c r="H52" s="38"/>
      <c r="I52" s="51"/>
      <c r="M52" s="38"/>
      <c r="N52" s="37"/>
      <c r="R52" s="38"/>
      <c r="S52" s="37"/>
      <c r="W52" s="38"/>
      <c r="X52" s="37"/>
      <c r="AB52" s="38"/>
      <c r="AC52" s="37"/>
      <c r="AG52" s="38"/>
    </row>
    <row r="53" spans="1:33" ht="17.25" customHeight="1" x14ac:dyDescent="0.2">
      <c r="A53" s="91" t="s">
        <v>12</v>
      </c>
      <c r="B53" s="21" t="s">
        <v>376</v>
      </c>
      <c r="C53" s="21"/>
      <c r="D53" s="21"/>
      <c r="E53" s="21"/>
      <c r="F53" s="21"/>
      <c r="G53" s="21"/>
      <c r="H53" s="50" t="s">
        <v>33</v>
      </c>
      <c r="I53" s="56" t="s">
        <v>330</v>
      </c>
      <c r="J53" s="21"/>
      <c r="K53" s="21"/>
      <c r="L53" s="21"/>
      <c r="M53" s="50"/>
      <c r="N53" s="56" t="s">
        <v>335</v>
      </c>
      <c r="O53" s="21"/>
      <c r="P53" s="21"/>
      <c r="Q53" s="21"/>
      <c r="R53" s="50"/>
      <c r="S53" s="56" t="s">
        <v>330</v>
      </c>
      <c r="T53" s="21"/>
      <c r="U53" s="21"/>
      <c r="V53" s="21"/>
      <c r="W53" s="50"/>
      <c r="X53" s="56" t="s">
        <v>329</v>
      </c>
      <c r="Y53" s="21"/>
      <c r="Z53" s="21"/>
      <c r="AA53" s="21"/>
      <c r="AB53" s="50"/>
      <c r="AC53" s="56" t="s">
        <v>330</v>
      </c>
      <c r="AD53" s="21"/>
      <c r="AE53" s="21"/>
      <c r="AF53" s="21"/>
      <c r="AG53" s="50"/>
    </row>
    <row r="54" spans="1:33" ht="17.25" customHeight="1" x14ac:dyDescent="0.2">
      <c r="A54" s="29" t="s">
        <v>219</v>
      </c>
      <c r="B54" s="21" t="s">
        <v>378</v>
      </c>
      <c r="C54" s="21"/>
      <c r="D54" s="21"/>
      <c r="E54" s="21"/>
      <c r="F54" s="21"/>
      <c r="G54" s="21"/>
      <c r="H54" s="50"/>
      <c r="I54" s="29" t="s">
        <v>277</v>
      </c>
      <c r="J54" s="21"/>
      <c r="K54" s="21" t="s">
        <v>331</v>
      </c>
      <c r="L54" s="21"/>
      <c r="M54" s="50"/>
      <c r="N54" s="29" t="s">
        <v>338</v>
      </c>
      <c r="O54" s="21"/>
      <c r="P54" s="21" t="s">
        <v>337</v>
      </c>
      <c r="Q54" s="21"/>
      <c r="R54" s="50"/>
      <c r="S54" s="68" t="s">
        <v>273</v>
      </c>
      <c r="T54" s="17"/>
      <c r="U54" s="17" t="s">
        <v>272</v>
      </c>
      <c r="V54" s="21"/>
      <c r="W54" s="50"/>
      <c r="X54" s="29" t="s">
        <v>325</v>
      </c>
      <c r="Y54" s="21"/>
      <c r="Z54" s="21" t="s">
        <v>326</v>
      </c>
      <c r="AA54" s="21"/>
      <c r="AB54" s="50"/>
      <c r="AC54" s="29" t="s">
        <v>311</v>
      </c>
      <c r="AD54" s="21"/>
      <c r="AE54" s="21" t="s">
        <v>312</v>
      </c>
      <c r="AF54" s="21"/>
      <c r="AG54" s="50"/>
    </row>
    <row r="55" spans="1:33" ht="17.25" customHeight="1" x14ac:dyDescent="0.2">
      <c r="A55" s="91" t="s">
        <v>17</v>
      </c>
      <c r="B55" s="21"/>
      <c r="C55" s="21"/>
      <c r="D55" s="21"/>
      <c r="E55" s="21"/>
      <c r="F55" s="21"/>
      <c r="G55" s="21"/>
      <c r="H55" s="50"/>
      <c r="I55" s="82"/>
      <c r="J55" s="21"/>
      <c r="K55" s="21"/>
      <c r="L55" s="21"/>
      <c r="M55" s="50"/>
      <c r="N55" s="29"/>
      <c r="O55" s="21"/>
      <c r="P55" s="21"/>
      <c r="Q55" s="21"/>
      <c r="R55" s="50"/>
      <c r="S55" s="29"/>
      <c r="T55" s="21"/>
      <c r="U55" s="21"/>
      <c r="V55" s="21"/>
      <c r="W55" s="50"/>
      <c r="X55" s="29"/>
      <c r="Y55" s="21"/>
      <c r="Z55" s="21"/>
      <c r="AA55" s="21"/>
      <c r="AB55" s="50"/>
      <c r="AC55" s="29"/>
      <c r="AD55" s="21"/>
      <c r="AE55" s="21"/>
      <c r="AF55" s="21"/>
      <c r="AG55" s="50"/>
    </row>
    <row r="56" spans="1:33" ht="17.25" customHeight="1" x14ac:dyDescent="0.2">
      <c r="A56" s="91" t="s">
        <v>12</v>
      </c>
      <c r="B56" s="21" t="s">
        <v>377</v>
      </c>
      <c r="C56" s="21"/>
      <c r="D56" s="21"/>
      <c r="E56" s="21"/>
      <c r="F56" s="21"/>
      <c r="G56" s="21"/>
      <c r="H56" s="50"/>
      <c r="I56" s="82"/>
      <c r="J56" s="21"/>
      <c r="K56" s="21"/>
      <c r="L56" s="21"/>
      <c r="M56" s="50"/>
      <c r="N56" s="29"/>
      <c r="O56" s="21"/>
      <c r="P56" s="21"/>
      <c r="Q56" s="21"/>
      <c r="R56" s="50"/>
      <c r="S56" s="29"/>
      <c r="T56" s="21"/>
      <c r="U56" s="21"/>
      <c r="V56" s="21"/>
      <c r="W56" s="50"/>
      <c r="X56" s="29"/>
      <c r="Y56" s="21"/>
      <c r="Z56" s="21"/>
      <c r="AA56" s="21"/>
      <c r="AB56" s="50"/>
      <c r="AC56" s="29"/>
      <c r="AD56" s="21"/>
      <c r="AE56" s="21"/>
      <c r="AF56" s="21"/>
      <c r="AG56" s="50"/>
    </row>
    <row r="57" spans="1:33" ht="17.25" customHeight="1" x14ac:dyDescent="0.2">
      <c r="A57" s="29" t="s">
        <v>35</v>
      </c>
      <c r="B57" s="21"/>
      <c r="C57" s="21"/>
      <c r="D57" s="21"/>
      <c r="E57" s="21"/>
      <c r="F57" s="21" t="s">
        <v>379</v>
      </c>
      <c r="G57" s="21"/>
      <c r="H57" s="50"/>
      <c r="I57" s="57" t="s">
        <v>333</v>
      </c>
      <c r="J57" s="21"/>
      <c r="K57" s="21"/>
      <c r="L57" s="21"/>
      <c r="M57" s="50"/>
      <c r="N57" s="29" t="s">
        <v>336</v>
      </c>
      <c r="O57" s="21"/>
      <c r="P57" s="21"/>
      <c r="Q57" s="21"/>
      <c r="R57" s="50"/>
      <c r="S57" s="57" t="s">
        <v>333</v>
      </c>
      <c r="T57" s="21"/>
      <c r="U57" s="21"/>
      <c r="V57" s="21"/>
      <c r="W57" s="50"/>
      <c r="X57" s="29" t="s">
        <v>332</v>
      </c>
      <c r="Y57" s="21"/>
      <c r="Z57" s="21"/>
      <c r="AA57" s="21"/>
      <c r="AB57" s="50"/>
      <c r="AC57" s="57" t="s">
        <v>333</v>
      </c>
      <c r="AD57" s="21"/>
      <c r="AE57" s="21"/>
      <c r="AF57" s="21"/>
      <c r="AG57" s="50"/>
    </row>
    <row r="58" spans="1:33" ht="17.25" customHeight="1" thickBot="1" x14ac:dyDescent="0.25">
      <c r="A58" s="96" t="s">
        <v>17</v>
      </c>
      <c r="B58" s="97"/>
      <c r="C58" s="97"/>
      <c r="D58" s="97"/>
      <c r="E58" s="97"/>
      <c r="F58" s="97"/>
      <c r="G58" s="97"/>
      <c r="H58" s="98"/>
      <c r="I58" s="99"/>
      <c r="J58" s="97"/>
      <c r="K58" s="97"/>
      <c r="L58" s="97"/>
      <c r="M58" s="98"/>
      <c r="N58" s="100"/>
      <c r="O58" s="97"/>
      <c r="P58" s="97"/>
      <c r="Q58" s="97"/>
      <c r="R58" s="98"/>
      <c r="S58" s="100"/>
      <c r="T58" s="97"/>
      <c r="U58" s="97"/>
      <c r="V58" s="97"/>
      <c r="W58" s="98"/>
      <c r="X58" s="100"/>
      <c r="Y58" s="97"/>
      <c r="Z58" s="97"/>
      <c r="AA58" s="97"/>
      <c r="AB58" s="98"/>
      <c r="AC58" s="100"/>
      <c r="AD58" s="97"/>
      <c r="AE58" s="97"/>
      <c r="AF58" s="97"/>
      <c r="AG58" s="98"/>
    </row>
  </sheetData>
  <conditionalFormatting sqref="A15:M15 O15:XFD15 A1:XFD14 A16:XFD21 I22:AB25 AD22:XFD25 A26:XFD1048576">
    <cfRule type="cellIs" dxfId="7" priority="27" operator="equal">
      <formula>"begin group"</formula>
    </cfRule>
    <cfRule type="cellIs" dxfId="6" priority="28" operator="equal">
      <formula>"end group"</formula>
    </cfRule>
  </conditionalFormatting>
  <conditionalFormatting sqref="N15">
    <cfRule type="cellIs" dxfId="5" priority="11" operator="equal">
      <formula>"begin group"</formula>
    </cfRule>
    <cfRule type="cellIs" dxfId="4" priority="12" operator="equal">
      <formula>"end group"</formula>
    </cfRule>
  </conditionalFormatting>
  <conditionalFormatting sqref="A22:H25">
    <cfRule type="cellIs" dxfId="3" priority="3" operator="equal">
      <formula>"begin group"</formula>
    </cfRule>
    <cfRule type="cellIs" dxfId="2" priority="4" operator="equal">
      <formula>"end group"</formula>
    </cfRule>
  </conditionalFormatting>
  <conditionalFormatting sqref="AC22:AC25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2"/>
  <sheetViews>
    <sheetView workbookViewId="0">
      <pane ySplit="1" topLeftCell="A441" activePane="bottomLeft" state="frozen"/>
      <selection pane="bottomLeft" activeCell="K445" sqref="K445"/>
    </sheetView>
  </sheetViews>
  <sheetFormatPr baseColWidth="10" defaultColWidth="17.28515625" defaultRowHeight="15" customHeight="1" x14ac:dyDescent="0.2"/>
  <cols>
    <col min="1" max="1" width="18.42578125" customWidth="1"/>
    <col min="2" max="2" width="8.42578125" bestFit="1" customWidth="1"/>
    <col min="3" max="5" width="36.85546875" hidden="1" customWidth="1"/>
    <col min="6" max="6" width="36.85546875" customWidth="1"/>
    <col min="7" max="7" width="36.85546875" hidden="1" customWidth="1"/>
  </cols>
  <sheetData>
    <row r="1" spans="1:9" ht="19.5" customHeight="1" x14ac:dyDescent="0.2">
      <c r="A1" s="105" t="s">
        <v>21</v>
      </c>
      <c r="B1" s="104" t="s">
        <v>1</v>
      </c>
      <c r="C1" s="105" t="s">
        <v>48</v>
      </c>
      <c r="D1" s="105" t="s">
        <v>67</v>
      </c>
      <c r="E1" s="105" t="s">
        <v>262</v>
      </c>
      <c r="F1" s="105" t="s">
        <v>149</v>
      </c>
      <c r="G1" s="105" t="s">
        <v>175</v>
      </c>
      <c r="H1" s="105" t="s">
        <v>394</v>
      </c>
      <c r="I1" s="105" t="s">
        <v>395</v>
      </c>
    </row>
    <row r="2" spans="1:9" x14ac:dyDescent="0.2">
      <c r="A2" s="2"/>
      <c r="B2" s="3"/>
      <c r="C2" s="2"/>
      <c r="D2" s="2"/>
      <c r="E2" s="2"/>
      <c r="F2" s="2"/>
      <c r="G2" s="2"/>
    </row>
    <row r="3" spans="1:9" ht="19.5" customHeight="1" x14ac:dyDescent="0.2">
      <c r="A3" s="2" t="s">
        <v>25</v>
      </c>
      <c r="B3" s="3">
        <v>1</v>
      </c>
      <c r="C3" s="2" t="s">
        <v>26</v>
      </c>
      <c r="D3" s="2" t="s">
        <v>258</v>
      </c>
      <c r="E3" s="6" t="s">
        <v>49</v>
      </c>
      <c r="F3" s="28" t="s">
        <v>303</v>
      </c>
      <c r="G3" s="2" t="s">
        <v>183</v>
      </c>
    </row>
    <row r="4" spans="1:9" ht="15.75" customHeight="1" x14ac:dyDescent="0.2">
      <c r="A4" s="2" t="s">
        <v>25</v>
      </c>
      <c r="B4" s="3">
        <v>2</v>
      </c>
      <c r="C4" s="2" t="s">
        <v>27</v>
      </c>
      <c r="D4" s="2" t="s">
        <v>259</v>
      </c>
      <c r="E4" s="6" t="s">
        <v>50</v>
      </c>
      <c r="F4" s="28" t="s">
        <v>27</v>
      </c>
      <c r="G4" s="2" t="s">
        <v>184</v>
      </c>
    </row>
    <row r="5" spans="1:9" x14ac:dyDescent="0.2">
      <c r="A5" s="2"/>
      <c r="B5" s="3"/>
      <c r="C5" s="2"/>
      <c r="D5" s="2"/>
      <c r="E5" s="2"/>
      <c r="F5" s="28"/>
      <c r="G5" s="2"/>
    </row>
    <row r="6" spans="1:9" ht="15.75" customHeight="1" x14ac:dyDescent="0.2">
      <c r="A6" s="2" t="s">
        <v>28</v>
      </c>
      <c r="B6" s="3">
        <v>1</v>
      </c>
      <c r="C6" s="2" t="s">
        <v>29</v>
      </c>
      <c r="D6" s="2" t="s">
        <v>260</v>
      </c>
      <c r="E6" s="6" t="s">
        <v>51</v>
      </c>
      <c r="F6" s="28" t="s">
        <v>300</v>
      </c>
      <c r="G6" s="2" t="s">
        <v>185</v>
      </c>
    </row>
    <row r="7" spans="1:9" ht="15.75" customHeight="1" x14ac:dyDescent="0.2">
      <c r="A7" s="2" t="s">
        <v>28</v>
      </c>
      <c r="B7" s="3">
        <v>2</v>
      </c>
      <c r="C7" s="2" t="s">
        <v>30</v>
      </c>
      <c r="D7" s="2" t="s">
        <v>261</v>
      </c>
      <c r="E7" s="6" t="s">
        <v>52</v>
      </c>
      <c r="F7" s="28" t="s">
        <v>301</v>
      </c>
      <c r="G7" s="2" t="s">
        <v>186</v>
      </c>
    </row>
    <row r="9" spans="1:9" ht="15" customHeight="1" x14ac:dyDescent="0.2">
      <c r="A9" s="5" t="s">
        <v>70</v>
      </c>
      <c r="B9" s="8" t="s">
        <v>72</v>
      </c>
      <c r="C9" s="8" t="s">
        <v>72</v>
      </c>
      <c r="D9" s="8" t="s">
        <v>72</v>
      </c>
      <c r="E9" s="8" t="s">
        <v>72</v>
      </c>
      <c r="F9" s="8" t="s">
        <v>72</v>
      </c>
      <c r="G9" s="8" t="s">
        <v>72</v>
      </c>
    </row>
    <row r="10" spans="1:9" ht="15" customHeight="1" x14ac:dyDescent="0.2">
      <c r="A10" s="5" t="s">
        <v>70</v>
      </c>
      <c r="B10" s="8" t="s">
        <v>73</v>
      </c>
      <c r="C10" s="8" t="s">
        <v>73</v>
      </c>
      <c r="D10" s="8" t="s">
        <v>73</v>
      </c>
      <c r="E10" s="8" t="s">
        <v>73</v>
      </c>
      <c r="F10" s="8" t="s">
        <v>73</v>
      </c>
      <c r="G10" s="8" t="s">
        <v>73</v>
      </c>
    </row>
    <row r="11" spans="1:9" ht="15" customHeight="1" x14ac:dyDescent="0.2">
      <c r="A11" s="5" t="s">
        <v>70</v>
      </c>
      <c r="B11" s="8" t="s">
        <v>74</v>
      </c>
      <c r="C11" s="8" t="s">
        <v>74</v>
      </c>
      <c r="D11" s="8" t="s">
        <v>74</v>
      </c>
      <c r="E11" s="8" t="s">
        <v>74</v>
      </c>
      <c r="F11" s="8" t="s">
        <v>74</v>
      </c>
      <c r="G11" s="8" t="s">
        <v>74</v>
      </c>
    </row>
    <row r="12" spans="1:9" ht="15" customHeight="1" x14ac:dyDescent="0.2">
      <c r="A12" s="5" t="s">
        <v>70</v>
      </c>
      <c r="B12" s="8" t="s">
        <v>75</v>
      </c>
      <c r="C12" s="8" t="s">
        <v>75</v>
      </c>
      <c r="D12" s="8" t="s">
        <v>75</v>
      </c>
      <c r="E12" s="8" t="s">
        <v>75</v>
      </c>
      <c r="F12" s="8" t="s">
        <v>75</v>
      </c>
      <c r="G12" s="8" t="s">
        <v>75</v>
      </c>
    </row>
    <row r="13" spans="1:9" ht="15" customHeight="1" x14ac:dyDescent="0.2">
      <c r="A13" s="5" t="s">
        <v>70</v>
      </c>
      <c r="B13" s="8" t="s">
        <v>76</v>
      </c>
      <c r="C13" s="8" t="s">
        <v>76</v>
      </c>
      <c r="D13" s="8" t="s">
        <v>76</v>
      </c>
      <c r="E13" s="8" t="s">
        <v>76</v>
      </c>
      <c r="F13" s="8" t="s">
        <v>76</v>
      </c>
      <c r="G13" s="8" t="s">
        <v>76</v>
      </c>
    </row>
    <row r="14" spans="1:9" ht="15" customHeight="1" x14ac:dyDescent="0.2">
      <c r="A14" s="5" t="s">
        <v>70</v>
      </c>
      <c r="B14" s="8" t="s">
        <v>77</v>
      </c>
      <c r="C14" s="8" t="s">
        <v>77</v>
      </c>
      <c r="D14" s="8" t="s">
        <v>77</v>
      </c>
      <c r="E14" s="8" t="s">
        <v>77</v>
      </c>
      <c r="F14" s="8" t="s">
        <v>77</v>
      </c>
      <c r="G14" s="8" t="s">
        <v>77</v>
      </c>
    </row>
    <row r="15" spans="1:9" ht="15" customHeight="1" x14ac:dyDescent="0.2">
      <c r="A15" s="5" t="s">
        <v>70</v>
      </c>
      <c r="B15" s="8" t="s">
        <v>78</v>
      </c>
      <c r="C15" s="8" t="s">
        <v>78</v>
      </c>
      <c r="D15" s="8" t="s">
        <v>78</v>
      </c>
      <c r="E15" s="8" t="s">
        <v>78</v>
      </c>
      <c r="F15" s="8" t="s">
        <v>78</v>
      </c>
      <c r="G15" s="8" t="s">
        <v>78</v>
      </c>
    </row>
    <row r="16" spans="1:9" ht="15" customHeight="1" x14ac:dyDescent="0.2">
      <c r="A16" s="5" t="s">
        <v>70</v>
      </c>
      <c r="B16" s="8" t="s">
        <v>79</v>
      </c>
      <c r="C16" s="8" t="s">
        <v>79</v>
      </c>
      <c r="D16" s="8" t="s">
        <v>79</v>
      </c>
      <c r="E16" s="8" t="s">
        <v>79</v>
      </c>
      <c r="F16" s="8" t="s">
        <v>79</v>
      </c>
      <c r="G16" s="8" t="s">
        <v>79</v>
      </c>
    </row>
    <row r="17" spans="1:7" ht="15" customHeight="1" x14ac:dyDescent="0.2">
      <c r="A17" s="5" t="s">
        <v>70</v>
      </c>
      <c r="B17" s="8" t="s">
        <v>80</v>
      </c>
      <c r="C17" s="8" t="s">
        <v>80</v>
      </c>
      <c r="D17" s="8" t="s">
        <v>80</v>
      </c>
      <c r="E17" s="8" t="s">
        <v>80</v>
      </c>
      <c r="F17" s="8" t="s">
        <v>80</v>
      </c>
      <c r="G17" s="8" t="s">
        <v>80</v>
      </c>
    </row>
    <row r="18" spans="1:7" ht="15" customHeight="1" x14ac:dyDescent="0.2">
      <c r="A18" s="5" t="s">
        <v>70</v>
      </c>
      <c r="B18" s="8" t="s">
        <v>81</v>
      </c>
      <c r="C18" s="8" t="s">
        <v>81</v>
      </c>
      <c r="D18" s="8" t="s">
        <v>81</v>
      </c>
      <c r="E18" s="8" t="s">
        <v>81</v>
      </c>
      <c r="F18" s="8" t="s">
        <v>81</v>
      </c>
      <c r="G18" s="8" t="s">
        <v>81</v>
      </c>
    </row>
    <row r="19" spans="1:7" ht="15" customHeight="1" x14ac:dyDescent="0.2">
      <c r="A19" s="5" t="s">
        <v>70</v>
      </c>
      <c r="B19" s="8" t="s">
        <v>82</v>
      </c>
      <c r="C19" s="8" t="s">
        <v>82</v>
      </c>
      <c r="D19" s="8" t="s">
        <v>82</v>
      </c>
      <c r="E19" s="8" t="s">
        <v>82</v>
      </c>
      <c r="F19" s="8" t="s">
        <v>82</v>
      </c>
      <c r="G19" s="8" t="s">
        <v>82</v>
      </c>
    </row>
    <row r="20" spans="1:7" ht="15" customHeight="1" x14ac:dyDescent="0.2">
      <c r="A20" s="5" t="s">
        <v>70</v>
      </c>
      <c r="B20" s="8" t="s">
        <v>83</v>
      </c>
      <c r="C20" s="8" t="s">
        <v>83</v>
      </c>
      <c r="D20" s="8" t="s">
        <v>83</v>
      </c>
      <c r="E20" s="8" t="s">
        <v>83</v>
      </c>
      <c r="F20" s="8" t="s">
        <v>83</v>
      </c>
      <c r="G20" s="8" t="s">
        <v>83</v>
      </c>
    </row>
    <row r="21" spans="1:7" ht="15" customHeight="1" x14ac:dyDescent="0.2">
      <c r="A21" s="5" t="s">
        <v>70</v>
      </c>
      <c r="B21" s="8" t="s">
        <v>84</v>
      </c>
      <c r="C21" s="8" t="s">
        <v>84</v>
      </c>
      <c r="D21" s="8" t="s">
        <v>84</v>
      </c>
      <c r="E21" s="8" t="s">
        <v>84</v>
      </c>
      <c r="F21" s="8" t="s">
        <v>84</v>
      </c>
      <c r="G21" s="8" t="s">
        <v>84</v>
      </c>
    </row>
    <row r="22" spans="1:7" ht="15" customHeight="1" x14ac:dyDescent="0.2">
      <c r="A22" s="5" t="s">
        <v>70</v>
      </c>
      <c r="B22" s="8" t="s">
        <v>85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</row>
    <row r="23" spans="1:7" ht="15" customHeight="1" x14ac:dyDescent="0.2">
      <c r="A23" s="5" t="s">
        <v>70</v>
      </c>
      <c r="B23" s="8" t="s">
        <v>86</v>
      </c>
      <c r="C23" s="8" t="s">
        <v>86</v>
      </c>
      <c r="D23" s="8" t="s">
        <v>86</v>
      </c>
      <c r="E23" s="8" t="s">
        <v>86</v>
      </c>
      <c r="F23" s="8" t="s">
        <v>86</v>
      </c>
      <c r="G23" s="8" t="s">
        <v>86</v>
      </c>
    </row>
    <row r="24" spans="1:7" ht="15" customHeight="1" x14ac:dyDescent="0.2">
      <c r="A24" s="5" t="s">
        <v>70</v>
      </c>
      <c r="B24" s="8" t="s">
        <v>87</v>
      </c>
      <c r="C24" s="8" t="s">
        <v>87</v>
      </c>
      <c r="D24" s="8" t="s">
        <v>87</v>
      </c>
      <c r="E24" s="8" t="s">
        <v>87</v>
      </c>
      <c r="F24" s="8" t="s">
        <v>87</v>
      </c>
      <c r="G24" s="8" t="s">
        <v>87</v>
      </c>
    </row>
    <row r="25" spans="1:7" ht="15" customHeight="1" x14ac:dyDescent="0.2">
      <c r="A25" s="5" t="s">
        <v>70</v>
      </c>
      <c r="B25" s="8" t="s">
        <v>88</v>
      </c>
      <c r="C25" s="8" t="s">
        <v>88</v>
      </c>
      <c r="D25" s="8" t="s">
        <v>88</v>
      </c>
      <c r="E25" s="8" t="s">
        <v>88</v>
      </c>
      <c r="F25" s="8" t="s">
        <v>88</v>
      </c>
      <c r="G25" s="8" t="s">
        <v>88</v>
      </c>
    </row>
    <row r="26" spans="1:7" ht="15" customHeight="1" x14ac:dyDescent="0.2">
      <c r="A26" s="5" t="s">
        <v>70</v>
      </c>
      <c r="B26" s="8" t="s">
        <v>89</v>
      </c>
      <c r="C26" s="8" t="s">
        <v>89</v>
      </c>
      <c r="D26" s="8" t="s">
        <v>89</v>
      </c>
      <c r="E26" s="8" t="s">
        <v>89</v>
      </c>
      <c r="F26" s="8" t="s">
        <v>89</v>
      </c>
      <c r="G26" s="8" t="s">
        <v>89</v>
      </c>
    </row>
    <row r="27" spans="1:7" ht="15" customHeight="1" x14ac:dyDescent="0.2">
      <c r="A27" s="5" t="s">
        <v>70</v>
      </c>
      <c r="B27" s="8" t="s">
        <v>90</v>
      </c>
      <c r="C27" s="8" t="s">
        <v>90</v>
      </c>
      <c r="D27" s="8" t="s">
        <v>90</v>
      </c>
      <c r="E27" s="8" t="s">
        <v>90</v>
      </c>
      <c r="F27" s="8" t="s">
        <v>90</v>
      </c>
      <c r="G27" s="8" t="s">
        <v>90</v>
      </c>
    </row>
    <row r="28" spans="1:7" ht="15" customHeight="1" x14ac:dyDescent="0.2">
      <c r="A28" s="5" t="s">
        <v>70</v>
      </c>
      <c r="B28" s="8" t="s">
        <v>91</v>
      </c>
      <c r="C28" s="8" t="s">
        <v>91</v>
      </c>
      <c r="D28" s="8" t="s">
        <v>91</v>
      </c>
      <c r="E28" s="8" t="s">
        <v>91</v>
      </c>
      <c r="F28" s="8" t="s">
        <v>91</v>
      </c>
      <c r="G28" s="8" t="s">
        <v>91</v>
      </c>
    </row>
    <row r="29" spans="1:7" ht="15" customHeight="1" x14ac:dyDescent="0.2">
      <c r="A29" s="5" t="s">
        <v>70</v>
      </c>
      <c r="B29" s="8" t="s">
        <v>92</v>
      </c>
      <c r="C29" s="8" t="s">
        <v>92</v>
      </c>
      <c r="D29" s="8" t="s">
        <v>92</v>
      </c>
      <c r="E29" s="8" t="s">
        <v>92</v>
      </c>
      <c r="F29" s="8" t="s">
        <v>92</v>
      </c>
      <c r="G29" s="8" t="s">
        <v>92</v>
      </c>
    </row>
    <row r="30" spans="1:7" ht="15" customHeight="1" x14ac:dyDescent="0.2">
      <c r="A30" s="5" t="s">
        <v>70</v>
      </c>
      <c r="B30" s="8" t="s">
        <v>93</v>
      </c>
      <c r="C30" s="8" t="s">
        <v>93</v>
      </c>
      <c r="D30" s="8" t="s">
        <v>93</v>
      </c>
      <c r="E30" s="8" t="s">
        <v>93</v>
      </c>
      <c r="F30" s="8" t="s">
        <v>93</v>
      </c>
      <c r="G30" s="8" t="s">
        <v>93</v>
      </c>
    </row>
    <row r="31" spans="1:7" ht="15" customHeight="1" x14ac:dyDescent="0.2">
      <c r="A31" s="5" t="s">
        <v>70</v>
      </c>
      <c r="B31" s="8" t="s">
        <v>94</v>
      </c>
      <c r="C31" s="8" t="s">
        <v>94</v>
      </c>
      <c r="D31" s="8" t="s">
        <v>94</v>
      </c>
      <c r="E31" s="8" t="s">
        <v>94</v>
      </c>
      <c r="F31" s="8" t="s">
        <v>94</v>
      </c>
      <c r="G31" s="8" t="s">
        <v>94</v>
      </c>
    </row>
    <row r="32" spans="1:7" ht="15" customHeight="1" x14ac:dyDescent="0.2">
      <c r="A32" s="5" t="s">
        <v>70</v>
      </c>
      <c r="B32" s="8" t="s">
        <v>95</v>
      </c>
      <c r="C32" s="8" t="s">
        <v>95</v>
      </c>
      <c r="D32" s="8" t="s">
        <v>95</v>
      </c>
      <c r="E32" s="8" t="s">
        <v>95</v>
      </c>
      <c r="F32" s="8" t="s">
        <v>95</v>
      </c>
      <c r="G32" s="8" t="s">
        <v>95</v>
      </c>
    </row>
    <row r="33" spans="1:7" ht="15" customHeight="1" x14ac:dyDescent="0.2">
      <c r="A33" s="5" t="s">
        <v>70</v>
      </c>
      <c r="B33" s="8" t="s">
        <v>96</v>
      </c>
      <c r="C33" s="8" t="s">
        <v>96</v>
      </c>
      <c r="D33" s="8" t="s">
        <v>96</v>
      </c>
      <c r="E33" s="8" t="s">
        <v>96</v>
      </c>
      <c r="F33" s="8" t="s">
        <v>96</v>
      </c>
      <c r="G33" s="8" t="s">
        <v>96</v>
      </c>
    </row>
    <row r="34" spans="1:7" ht="15" customHeight="1" x14ac:dyDescent="0.2">
      <c r="A34" s="5" t="s">
        <v>70</v>
      </c>
      <c r="B34" s="8" t="s">
        <v>97</v>
      </c>
      <c r="C34" s="8" t="s">
        <v>97</v>
      </c>
      <c r="D34" s="8" t="s">
        <v>97</v>
      </c>
      <c r="E34" s="8" t="s">
        <v>97</v>
      </c>
      <c r="F34" s="8" t="s">
        <v>97</v>
      </c>
      <c r="G34" s="8" t="s">
        <v>97</v>
      </c>
    </row>
    <row r="35" spans="1:7" ht="15" customHeight="1" x14ac:dyDescent="0.2">
      <c r="A35" s="5" t="s">
        <v>70</v>
      </c>
      <c r="B35" s="8" t="s">
        <v>98</v>
      </c>
      <c r="C35" s="8" t="s">
        <v>98</v>
      </c>
      <c r="D35" s="8" t="s">
        <v>98</v>
      </c>
      <c r="E35" s="8" t="s">
        <v>98</v>
      </c>
      <c r="F35" s="8" t="s">
        <v>98</v>
      </c>
      <c r="G35" s="8" t="s">
        <v>98</v>
      </c>
    </row>
    <row r="36" spans="1:7" ht="15" customHeight="1" x14ac:dyDescent="0.2">
      <c r="A36" s="5" t="s">
        <v>70</v>
      </c>
      <c r="B36" s="8" t="s">
        <v>99</v>
      </c>
      <c r="C36" s="8" t="s">
        <v>99</v>
      </c>
      <c r="D36" s="8" t="s">
        <v>99</v>
      </c>
      <c r="E36" s="8" t="s">
        <v>99</v>
      </c>
      <c r="F36" s="8" t="s">
        <v>99</v>
      </c>
      <c r="G36" s="8" t="s">
        <v>99</v>
      </c>
    </row>
    <row r="37" spans="1:7" ht="15" customHeight="1" x14ac:dyDescent="0.2">
      <c r="A37" s="5" t="s">
        <v>70</v>
      </c>
      <c r="B37" s="8" t="s">
        <v>100</v>
      </c>
      <c r="C37" s="8" t="s">
        <v>100</v>
      </c>
      <c r="D37" s="8" t="s">
        <v>100</v>
      </c>
      <c r="E37" s="8" t="s">
        <v>100</v>
      </c>
      <c r="F37" s="8" t="s">
        <v>100</v>
      </c>
      <c r="G37" s="8" t="s">
        <v>100</v>
      </c>
    </row>
    <row r="38" spans="1:7" ht="15" customHeight="1" x14ac:dyDescent="0.2">
      <c r="A38" s="5" t="s">
        <v>70</v>
      </c>
      <c r="B38" s="8" t="s">
        <v>101</v>
      </c>
      <c r="C38" s="8" t="s">
        <v>101</v>
      </c>
      <c r="D38" s="8" t="s">
        <v>101</v>
      </c>
      <c r="E38" s="8" t="s">
        <v>101</v>
      </c>
      <c r="F38" s="8" t="s">
        <v>101</v>
      </c>
      <c r="G38" s="8" t="s">
        <v>101</v>
      </c>
    </row>
    <row r="39" spans="1:7" ht="15" customHeight="1" x14ac:dyDescent="0.2">
      <c r="A39" s="5" t="s">
        <v>70</v>
      </c>
      <c r="B39" s="8" t="s">
        <v>102</v>
      </c>
      <c r="C39" s="8" t="s">
        <v>102</v>
      </c>
      <c r="D39" s="8" t="s">
        <v>102</v>
      </c>
      <c r="E39" s="8" t="s">
        <v>102</v>
      </c>
      <c r="F39" s="8" t="s">
        <v>102</v>
      </c>
      <c r="G39" s="8" t="s">
        <v>102</v>
      </c>
    </row>
    <row r="40" spans="1:7" ht="15" customHeight="1" x14ac:dyDescent="0.2">
      <c r="A40" s="5" t="s">
        <v>70</v>
      </c>
      <c r="B40" s="8" t="s">
        <v>103</v>
      </c>
      <c r="C40" s="8" t="s">
        <v>34</v>
      </c>
      <c r="D40" s="2" t="s">
        <v>245</v>
      </c>
      <c r="E40" s="2" t="s">
        <v>53</v>
      </c>
      <c r="F40" s="8" t="s">
        <v>302</v>
      </c>
      <c r="G40" s="8" t="s">
        <v>189</v>
      </c>
    </row>
    <row r="41" spans="1:7" ht="15" customHeight="1" x14ac:dyDescent="0.2">
      <c r="C41" s="9"/>
      <c r="D41" s="9"/>
      <c r="E41" s="9"/>
      <c r="F41" s="9"/>
      <c r="G41" s="9"/>
    </row>
    <row r="42" spans="1:7" ht="15" customHeight="1" x14ac:dyDescent="0.2">
      <c r="A42" s="5" t="s">
        <v>71</v>
      </c>
      <c r="B42" s="8" t="s">
        <v>72</v>
      </c>
      <c r="C42" s="8" t="s">
        <v>104</v>
      </c>
      <c r="D42" s="16" t="s">
        <v>246</v>
      </c>
      <c r="E42" s="8" t="s">
        <v>117</v>
      </c>
      <c r="F42" s="27" t="s">
        <v>159</v>
      </c>
      <c r="G42" s="8" t="s">
        <v>190</v>
      </c>
    </row>
    <row r="43" spans="1:7" ht="15" customHeight="1" x14ac:dyDescent="0.2">
      <c r="A43" s="5" t="s">
        <v>71</v>
      </c>
      <c r="B43" s="8" t="s">
        <v>73</v>
      </c>
      <c r="C43" s="8" t="s">
        <v>105</v>
      </c>
      <c r="D43" s="16" t="s">
        <v>247</v>
      </c>
      <c r="E43" s="8" t="s">
        <v>157</v>
      </c>
      <c r="F43" s="27" t="s">
        <v>160</v>
      </c>
      <c r="G43" s="8" t="s">
        <v>191</v>
      </c>
    </row>
    <row r="44" spans="1:7" ht="15" customHeight="1" x14ac:dyDescent="0.2">
      <c r="A44" s="5" t="s">
        <v>71</v>
      </c>
      <c r="B44" s="8" t="s">
        <v>74</v>
      </c>
      <c r="C44" s="8" t="s">
        <v>107</v>
      </c>
      <c r="D44" s="16" t="s">
        <v>248</v>
      </c>
      <c r="E44" s="8" t="s">
        <v>106</v>
      </c>
      <c r="F44" s="27" t="s">
        <v>170</v>
      </c>
      <c r="G44" s="8" t="s">
        <v>192</v>
      </c>
    </row>
    <row r="45" spans="1:7" ht="15" customHeight="1" x14ac:dyDescent="0.2">
      <c r="A45" s="5" t="s">
        <v>71</v>
      </c>
      <c r="B45" s="8" t="s">
        <v>75</v>
      </c>
      <c r="C45" s="8" t="s">
        <v>108</v>
      </c>
      <c r="D45" s="16" t="s">
        <v>249</v>
      </c>
      <c r="E45" s="8" t="s">
        <v>118</v>
      </c>
      <c r="F45" s="27" t="s">
        <v>161</v>
      </c>
      <c r="G45" s="8" t="s">
        <v>193</v>
      </c>
    </row>
    <row r="46" spans="1:7" ht="15" customHeight="1" x14ac:dyDescent="0.2">
      <c r="A46" s="5" t="s">
        <v>71</v>
      </c>
      <c r="B46" s="8" t="s">
        <v>76</v>
      </c>
      <c r="C46" s="8" t="s">
        <v>109</v>
      </c>
      <c r="D46" s="16" t="s">
        <v>250</v>
      </c>
      <c r="E46" s="8" t="s">
        <v>119</v>
      </c>
      <c r="F46" s="27" t="s">
        <v>162</v>
      </c>
      <c r="G46" s="8" t="s">
        <v>194</v>
      </c>
    </row>
    <row r="47" spans="1:7" ht="15" customHeight="1" x14ac:dyDescent="0.2">
      <c r="A47" s="5" t="s">
        <v>71</v>
      </c>
      <c r="B47" s="8" t="s">
        <v>77</v>
      </c>
      <c r="C47" s="8" t="s">
        <v>110</v>
      </c>
      <c r="D47" s="16" t="s">
        <v>251</v>
      </c>
      <c r="E47" s="8" t="s">
        <v>120</v>
      </c>
      <c r="F47" s="27" t="s">
        <v>163</v>
      </c>
      <c r="G47" s="8" t="s">
        <v>195</v>
      </c>
    </row>
    <row r="48" spans="1:7" ht="15" customHeight="1" x14ac:dyDescent="0.2">
      <c r="A48" s="5" t="s">
        <v>71</v>
      </c>
      <c r="B48" s="8" t="s">
        <v>78</v>
      </c>
      <c r="C48" s="8" t="s">
        <v>111</v>
      </c>
      <c r="D48" s="16" t="s">
        <v>252</v>
      </c>
      <c r="E48" s="8" t="s">
        <v>121</v>
      </c>
      <c r="F48" s="27" t="s">
        <v>164</v>
      </c>
      <c r="G48" s="8" t="s">
        <v>196</v>
      </c>
    </row>
    <row r="49" spans="1:7" ht="15" customHeight="1" x14ac:dyDescent="0.2">
      <c r="A49" s="5" t="s">
        <v>71</v>
      </c>
      <c r="B49" s="8" t="s">
        <v>79</v>
      </c>
      <c r="C49" s="8" t="s">
        <v>112</v>
      </c>
      <c r="D49" s="16" t="s">
        <v>253</v>
      </c>
      <c r="E49" s="8" t="s">
        <v>156</v>
      </c>
      <c r="F49" s="27" t="s">
        <v>165</v>
      </c>
      <c r="G49" s="8" t="s">
        <v>197</v>
      </c>
    </row>
    <row r="50" spans="1:7" ht="15" customHeight="1" x14ac:dyDescent="0.2">
      <c r="A50" s="5" t="s">
        <v>71</v>
      </c>
      <c r="B50" s="8" t="s">
        <v>80</v>
      </c>
      <c r="C50" s="8" t="s">
        <v>113</v>
      </c>
      <c r="D50" s="16" t="s">
        <v>254</v>
      </c>
      <c r="E50" s="8" t="s">
        <v>122</v>
      </c>
      <c r="F50" s="27" t="s">
        <v>166</v>
      </c>
      <c r="G50" s="8" t="s">
        <v>198</v>
      </c>
    </row>
    <row r="51" spans="1:7" ht="15" customHeight="1" x14ac:dyDescent="0.2">
      <c r="A51" s="5" t="s">
        <v>71</v>
      </c>
      <c r="B51" s="8" t="s">
        <v>81</v>
      </c>
      <c r="C51" s="8" t="s">
        <v>114</v>
      </c>
      <c r="D51" s="16" t="s">
        <v>255</v>
      </c>
      <c r="E51" s="8" t="s">
        <v>123</v>
      </c>
      <c r="F51" s="27" t="s">
        <v>167</v>
      </c>
      <c r="G51" s="8" t="s">
        <v>199</v>
      </c>
    </row>
    <row r="52" spans="1:7" ht="15" customHeight="1" x14ac:dyDescent="0.2">
      <c r="A52" s="5" t="s">
        <v>71</v>
      </c>
      <c r="B52" s="8" t="s">
        <v>82</v>
      </c>
      <c r="C52" s="8" t="s">
        <v>115</v>
      </c>
      <c r="D52" s="16" t="s">
        <v>256</v>
      </c>
      <c r="E52" s="8" t="s">
        <v>124</v>
      </c>
      <c r="F52" s="27" t="s">
        <v>168</v>
      </c>
      <c r="G52" s="8" t="s">
        <v>200</v>
      </c>
    </row>
    <row r="53" spans="1:7" ht="15" customHeight="1" x14ac:dyDescent="0.2">
      <c r="A53" s="5" t="s">
        <v>71</v>
      </c>
      <c r="B53" s="8" t="s">
        <v>83</v>
      </c>
      <c r="C53" s="8" t="s">
        <v>116</v>
      </c>
      <c r="D53" s="16" t="s">
        <v>257</v>
      </c>
      <c r="E53" s="8" t="s">
        <v>158</v>
      </c>
      <c r="F53" s="27" t="s">
        <v>169</v>
      </c>
      <c r="G53" s="8" t="s">
        <v>201</v>
      </c>
    </row>
    <row r="54" spans="1:7" ht="15" customHeight="1" x14ac:dyDescent="0.2">
      <c r="A54" s="5" t="s">
        <v>71</v>
      </c>
      <c r="B54" s="8" t="s">
        <v>103</v>
      </c>
      <c r="C54" s="8" t="s">
        <v>34</v>
      </c>
      <c r="D54" s="2" t="s">
        <v>245</v>
      </c>
      <c r="E54" s="2" t="s">
        <v>53</v>
      </c>
      <c r="F54" s="27" t="s">
        <v>302</v>
      </c>
      <c r="G54" s="8" t="s">
        <v>189</v>
      </c>
    </row>
    <row r="55" spans="1:7" ht="15" customHeight="1" x14ac:dyDescent="0.2">
      <c r="A55" s="5"/>
      <c r="B55" s="8"/>
      <c r="C55" s="9"/>
      <c r="D55" s="9"/>
      <c r="E55" s="9"/>
      <c r="F55" s="9"/>
      <c r="G55" s="9"/>
    </row>
    <row r="56" spans="1:7" ht="15" customHeight="1" x14ac:dyDescent="0.2">
      <c r="A56" s="10" t="str">
        <f t="shared" ref="A56:A112" ca="1" si="0">IF(OR(B56="", B56="Formula"),"","time_yyyy")</f>
        <v>time_yyyy</v>
      </c>
      <c r="B56" s="11">
        <f ca="1">YEAR(TODAY())-survey!G9-1</f>
        <v>1948</v>
      </c>
      <c r="C56" s="12">
        <f ca="1">IF(B56=7777,"Don't know",B56)</f>
        <v>1948</v>
      </c>
      <c r="D56" s="12">
        <f ca="1">IF(B56=7777,"لا أعرف",B56)</f>
        <v>1948</v>
      </c>
      <c r="E56" s="12">
        <f ca="1">IF(B56=7777,"Ne sait pas",B56)</f>
        <v>1948</v>
      </c>
      <c r="F56" s="12">
        <f ca="1">IF(B56=7777,"No sabe",B56)</f>
        <v>1948</v>
      </c>
      <c r="G56" s="12">
        <f ca="1">IF(B56=7777,"Не знаю",B56)</f>
        <v>1948</v>
      </c>
    </row>
    <row r="57" spans="1:7" ht="15" customHeight="1" x14ac:dyDescent="0.2">
      <c r="A57" s="10" t="str">
        <f t="shared" ca="1" si="0"/>
        <v>time_yyyy</v>
      </c>
      <c r="B57" s="11">
        <f ca="1">IF(COUNT(B$56:B56)&gt;(survey!G$9-survey!G$8+2),IF(COUNTIF(B$56:B56,7777)=0,7777,"Formula"),B56+1)</f>
        <v>1949</v>
      </c>
      <c r="C57" s="12">
        <f t="shared" ref="C57:C120" ca="1" si="1">IF(B57=7777,"Don't know",B57)</f>
        <v>1949</v>
      </c>
      <c r="D57" s="12">
        <f t="shared" ref="D57:D120" ca="1" si="2">IF(B57=7777,"لا أعرف",B57)</f>
        <v>1949</v>
      </c>
      <c r="E57" s="12">
        <f ca="1">IF(B57=7777,"Ne sait pas",B57)</f>
        <v>1949</v>
      </c>
      <c r="F57" s="12">
        <f t="shared" ref="F57:F120" ca="1" si="3">IF(B57=7777,"No sabe",B57)</f>
        <v>1949</v>
      </c>
      <c r="G57" s="12">
        <f t="shared" ref="G57:G120" ca="1" si="4">IF(B57=7777,"Не знаю",B57)</f>
        <v>1949</v>
      </c>
    </row>
    <row r="58" spans="1:7" ht="15" customHeight="1" x14ac:dyDescent="0.2">
      <c r="A58" s="10" t="str">
        <f t="shared" ca="1" si="0"/>
        <v>time_yyyy</v>
      </c>
      <c r="B58" s="11">
        <f ca="1">IF(COUNT(B$56:B57)&gt;(survey!G$9-survey!G$8+2),IF(COUNTIF(B$56:B57,7777)=0,7777,"Formula"),B57+1)</f>
        <v>1950</v>
      </c>
      <c r="C58" s="12">
        <f t="shared" ca="1" si="1"/>
        <v>1950</v>
      </c>
      <c r="D58" s="12">
        <f t="shared" ca="1" si="2"/>
        <v>1950</v>
      </c>
      <c r="E58" s="12">
        <f t="shared" ref="E58:E120" ca="1" si="5">IF(B58=7777,"Ne sait pas",B58)</f>
        <v>1950</v>
      </c>
      <c r="F58" s="12">
        <f t="shared" ca="1" si="3"/>
        <v>1950</v>
      </c>
      <c r="G58" s="12">
        <f t="shared" ca="1" si="4"/>
        <v>1950</v>
      </c>
    </row>
    <row r="59" spans="1:7" ht="15" customHeight="1" x14ac:dyDescent="0.2">
      <c r="A59" s="10" t="str">
        <f t="shared" ca="1" si="0"/>
        <v>time_yyyy</v>
      </c>
      <c r="B59" s="11">
        <f ca="1">IF(COUNT(B$56:B58)&gt;(survey!G$9-survey!G$8+2),IF(COUNTIF(B$56:B58,7777)=0,7777,"Formula"),B58+1)</f>
        <v>1951</v>
      </c>
      <c r="C59" s="12">
        <f t="shared" ca="1" si="1"/>
        <v>1951</v>
      </c>
      <c r="D59" s="12">
        <f t="shared" ca="1" si="2"/>
        <v>1951</v>
      </c>
      <c r="E59" s="12">
        <f t="shared" ca="1" si="5"/>
        <v>1951</v>
      </c>
      <c r="F59" s="12">
        <f t="shared" ca="1" si="3"/>
        <v>1951</v>
      </c>
      <c r="G59" s="12">
        <f t="shared" ca="1" si="4"/>
        <v>1951</v>
      </c>
    </row>
    <row r="60" spans="1:7" ht="15" customHeight="1" x14ac:dyDescent="0.2">
      <c r="A60" s="10" t="str">
        <f t="shared" ca="1" si="0"/>
        <v>time_yyyy</v>
      </c>
      <c r="B60" s="11">
        <f ca="1">IF(COUNT(B$56:B59)&gt;(survey!G$9-survey!G$8+2),IF(COUNTIF(B$56:B59,7777)=0,7777,"Formula"),B59+1)</f>
        <v>1952</v>
      </c>
      <c r="C60" s="12">
        <f t="shared" ca="1" si="1"/>
        <v>1952</v>
      </c>
      <c r="D60" s="12">
        <f t="shared" ca="1" si="2"/>
        <v>1952</v>
      </c>
      <c r="E60" s="12">
        <f t="shared" ca="1" si="5"/>
        <v>1952</v>
      </c>
      <c r="F60" s="12">
        <f t="shared" ca="1" si="3"/>
        <v>1952</v>
      </c>
      <c r="G60" s="12">
        <f t="shared" ca="1" si="4"/>
        <v>1952</v>
      </c>
    </row>
    <row r="61" spans="1:7" ht="15" customHeight="1" x14ac:dyDescent="0.2">
      <c r="A61" s="10" t="str">
        <f t="shared" ca="1" si="0"/>
        <v>time_yyyy</v>
      </c>
      <c r="B61" s="11">
        <f ca="1">IF(COUNT(B$56:B60)&gt;(survey!G$9-survey!G$8+2),IF(COUNTIF(B$56:B60,7777)=0,7777,"Formula"),B60+1)</f>
        <v>1953</v>
      </c>
      <c r="C61" s="12">
        <f t="shared" ca="1" si="1"/>
        <v>1953</v>
      </c>
      <c r="D61" s="12">
        <f t="shared" ca="1" si="2"/>
        <v>1953</v>
      </c>
      <c r="E61" s="12">
        <f t="shared" ca="1" si="5"/>
        <v>1953</v>
      </c>
      <c r="F61" s="12">
        <f t="shared" ca="1" si="3"/>
        <v>1953</v>
      </c>
      <c r="G61" s="12">
        <f t="shared" ca="1" si="4"/>
        <v>1953</v>
      </c>
    </row>
    <row r="62" spans="1:7" ht="15" customHeight="1" x14ac:dyDescent="0.2">
      <c r="A62" s="10" t="str">
        <f t="shared" ca="1" si="0"/>
        <v>time_yyyy</v>
      </c>
      <c r="B62" s="11">
        <f ca="1">IF(COUNT(B$56:B61)&gt;(survey!G$9-survey!G$8+2),IF(COUNTIF(B$56:B61,7777)=0,7777,"Formula"),B61+1)</f>
        <v>1954</v>
      </c>
      <c r="C62" s="12">
        <f t="shared" ca="1" si="1"/>
        <v>1954</v>
      </c>
      <c r="D62" s="12">
        <f t="shared" ca="1" si="2"/>
        <v>1954</v>
      </c>
      <c r="E62" s="12">
        <f t="shared" ca="1" si="5"/>
        <v>1954</v>
      </c>
      <c r="F62" s="12">
        <f t="shared" ca="1" si="3"/>
        <v>1954</v>
      </c>
      <c r="G62" s="12">
        <f t="shared" ca="1" si="4"/>
        <v>1954</v>
      </c>
    </row>
    <row r="63" spans="1:7" ht="15" customHeight="1" x14ac:dyDescent="0.2">
      <c r="A63" s="10" t="str">
        <f t="shared" ca="1" si="0"/>
        <v>time_yyyy</v>
      </c>
      <c r="B63" s="11">
        <f ca="1">IF(COUNT(B$56:B62)&gt;(survey!G$9-survey!G$8+2),IF(COUNTIF(B$56:B62,7777)=0,7777,"Formula"),B62+1)</f>
        <v>1955</v>
      </c>
      <c r="C63" s="12">
        <f t="shared" ca="1" si="1"/>
        <v>1955</v>
      </c>
      <c r="D63" s="12">
        <f t="shared" ca="1" si="2"/>
        <v>1955</v>
      </c>
      <c r="E63" s="12">
        <f t="shared" ca="1" si="5"/>
        <v>1955</v>
      </c>
      <c r="F63" s="12">
        <f t="shared" ca="1" si="3"/>
        <v>1955</v>
      </c>
      <c r="G63" s="12">
        <f t="shared" ca="1" si="4"/>
        <v>1955</v>
      </c>
    </row>
    <row r="64" spans="1:7" ht="15" customHeight="1" x14ac:dyDescent="0.2">
      <c r="A64" s="10" t="str">
        <f t="shared" ca="1" si="0"/>
        <v>time_yyyy</v>
      </c>
      <c r="B64" s="11">
        <f ca="1">IF(COUNT(B$56:B63)&gt;(survey!G$9-survey!G$8+2),IF(COUNTIF(B$56:B63,7777)=0,7777,"Formula"),B63+1)</f>
        <v>1956</v>
      </c>
      <c r="C64" s="12">
        <f t="shared" ca="1" si="1"/>
        <v>1956</v>
      </c>
      <c r="D64" s="12">
        <f t="shared" ca="1" si="2"/>
        <v>1956</v>
      </c>
      <c r="E64" s="12">
        <f t="shared" ca="1" si="5"/>
        <v>1956</v>
      </c>
      <c r="F64" s="12">
        <f t="shared" ca="1" si="3"/>
        <v>1956</v>
      </c>
      <c r="G64" s="12">
        <f t="shared" ca="1" si="4"/>
        <v>1956</v>
      </c>
    </row>
    <row r="65" spans="1:7" ht="15" customHeight="1" x14ac:dyDescent="0.2">
      <c r="A65" s="10" t="str">
        <f t="shared" ca="1" si="0"/>
        <v>time_yyyy</v>
      </c>
      <c r="B65" s="11">
        <f ca="1">IF(COUNT(B$56:B64)&gt;(survey!G$9-survey!G$8+2),IF(COUNTIF(B$56:B64,7777)=0,7777,"Formula"),B64+1)</f>
        <v>1957</v>
      </c>
      <c r="C65" s="12">
        <f t="shared" ca="1" si="1"/>
        <v>1957</v>
      </c>
      <c r="D65" s="12">
        <f t="shared" ca="1" si="2"/>
        <v>1957</v>
      </c>
      <c r="E65" s="12">
        <f t="shared" ca="1" si="5"/>
        <v>1957</v>
      </c>
      <c r="F65" s="12">
        <f t="shared" ca="1" si="3"/>
        <v>1957</v>
      </c>
      <c r="G65" s="12">
        <f t="shared" ca="1" si="4"/>
        <v>1957</v>
      </c>
    </row>
    <row r="66" spans="1:7" ht="15" customHeight="1" x14ac:dyDescent="0.2">
      <c r="A66" s="10" t="str">
        <f t="shared" ca="1" si="0"/>
        <v>time_yyyy</v>
      </c>
      <c r="B66" s="11">
        <f ca="1">IF(COUNT(B$56:B65)&gt;(survey!G$9-survey!G$8+2),IF(COUNTIF(B$56:B65,7777)=0,7777,"Formula"),B65+1)</f>
        <v>1958</v>
      </c>
      <c r="C66" s="12">
        <f t="shared" ca="1" si="1"/>
        <v>1958</v>
      </c>
      <c r="D66" s="12">
        <f t="shared" ca="1" si="2"/>
        <v>1958</v>
      </c>
      <c r="E66" s="12">
        <f t="shared" ca="1" si="5"/>
        <v>1958</v>
      </c>
      <c r="F66" s="12">
        <f t="shared" ca="1" si="3"/>
        <v>1958</v>
      </c>
      <c r="G66" s="12">
        <f t="shared" ca="1" si="4"/>
        <v>1958</v>
      </c>
    </row>
    <row r="67" spans="1:7" ht="15" customHeight="1" x14ac:dyDescent="0.2">
      <c r="A67" s="10" t="str">
        <f t="shared" ca="1" si="0"/>
        <v>time_yyyy</v>
      </c>
      <c r="B67" s="11">
        <f ca="1">IF(COUNT(B$56:B66)&gt;(survey!G$9-survey!G$8+2),IF(COUNTIF(B$56:B66,7777)=0,7777,"Formula"),B66+1)</f>
        <v>1959</v>
      </c>
      <c r="C67" s="12">
        <f t="shared" ca="1" si="1"/>
        <v>1959</v>
      </c>
      <c r="D67" s="12">
        <f t="shared" ca="1" si="2"/>
        <v>1959</v>
      </c>
      <c r="E67" s="12">
        <f t="shared" ca="1" si="5"/>
        <v>1959</v>
      </c>
      <c r="F67" s="12">
        <f t="shared" ca="1" si="3"/>
        <v>1959</v>
      </c>
      <c r="G67" s="12">
        <f t="shared" ca="1" si="4"/>
        <v>1959</v>
      </c>
    </row>
    <row r="68" spans="1:7" ht="15" customHeight="1" x14ac:dyDescent="0.2">
      <c r="A68" s="10" t="str">
        <f t="shared" ca="1" si="0"/>
        <v>time_yyyy</v>
      </c>
      <c r="B68" s="11">
        <f ca="1">IF(COUNT(B$56:B67)&gt;(survey!G$9-survey!G$8+2),IF(COUNTIF(B$56:B67,7777)=0,7777,"Formula"),B67+1)</f>
        <v>1960</v>
      </c>
      <c r="C68" s="12">
        <f t="shared" ca="1" si="1"/>
        <v>1960</v>
      </c>
      <c r="D68" s="12">
        <f t="shared" ca="1" si="2"/>
        <v>1960</v>
      </c>
      <c r="E68" s="12">
        <f t="shared" ca="1" si="5"/>
        <v>1960</v>
      </c>
      <c r="F68" s="12">
        <f t="shared" ca="1" si="3"/>
        <v>1960</v>
      </c>
      <c r="G68" s="12">
        <f t="shared" ca="1" si="4"/>
        <v>1960</v>
      </c>
    </row>
    <row r="69" spans="1:7" ht="15" customHeight="1" x14ac:dyDescent="0.2">
      <c r="A69" s="10" t="str">
        <f t="shared" ca="1" si="0"/>
        <v>time_yyyy</v>
      </c>
      <c r="B69" s="11">
        <f ca="1">IF(COUNT(B$56:B68)&gt;(survey!G$9-survey!G$8+2),IF(COUNTIF(B$56:B68,7777)=0,7777,"Formula"),B68+1)</f>
        <v>1961</v>
      </c>
      <c r="C69" s="12">
        <f t="shared" ca="1" si="1"/>
        <v>1961</v>
      </c>
      <c r="D69" s="12">
        <f t="shared" ca="1" si="2"/>
        <v>1961</v>
      </c>
      <c r="E69" s="12">
        <f t="shared" ca="1" si="5"/>
        <v>1961</v>
      </c>
      <c r="F69" s="12">
        <f t="shared" ca="1" si="3"/>
        <v>1961</v>
      </c>
      <c r="G69" s="12">
        <f t="shared" ca="1" si="4"/>
        <v>1961</v>
      </c>
    </row>
    <row r="70" spans="1:7" ht="15" customHeight="1" x14ac:dyDescent="0.2">
      <c r="A70" s="10" t="str">
        <f t="shared" ca="1" si="0"/>
        <v>time_yyyy</v>
      </c>
      <c r="B70" s="11">
        <f ca="1">IF(COUNT(B$56:B69)&gt;(survey!G$9-survey!G$8+2),IF(COUNTIF(B$56:B69,7777)=0,7777,"Formula"),B69+1)</f>
        <v>1962</v>
      </c>
      <c r="C70" s="12">
        <f t="shared" ca="1" si="1"/>
        <v>1962</v>
      </c>
      <c r="D70" s="12">
        <f t="shared" ca="1" si="2"/>
        <v>1962</v>
      </c>
      <c r="E70" s="12">
        <f t="shared" ca="1" si="5"/>
        <v>1962</v>
      </c>
      <c r="F70" s="12">
        <f t="shared" ca="1" si="3"/>
        <v>1962</v>
      </c>
      <c r="G70" s="12">
        <f t="shared" ca="1" si="4"/>
        <v>1962</v>
      </c>
    </row>
    <row r="71" spans="1:7" ht="15" customHeight="1" x14ac:dyDescent="0.2">
      <c r="A71" s="10" t="str">
        <f t="shared" ca="1" si="0"/>
        <v>time_yyyy</v>
      </c>
      <c r="B71" s="11">
        <f ca="1">IF(COUNT(B$56:B70)&gt;(survey!G$9-survey!G$8+2),IF(COUNTIF(B$56:B70,7777)=0,7777,"Formula"),B70+1)</f>
        <v>1963</v>
      </c>
      <c r="C71" s="12">
        <f t="shared" ca="1" si="1"/>
        <v>1963</v>
      </c>
      <c r="D71" s="12">
        <f t="shared" ca="1" si="2"/>
        <v>1963</v>
      </c>
      <c r="E71" s="12">
        <f t="shared" ca="1" si="5"/>
        <v>1963</v>
      </c>
      <c r="F71" s="12">
        <f t="shared" ca="1" si="3"/>
        <v>1963</v>
      </c>
      <c r="G71" s="12">
        <f t="shared" ca="1" si="4"/>
        <v>1963</v>
      </c>
    </row>
    <row r="72" spans="1:7" ht="15" customHeight="1" x14ac:dyDescent="0.2">
      <c r="A72" s="10" t="str">
        <f t="shared" ca="1" si="0"/>
        <v>time_yyyy</v>
      </c>
      <c r="B72" s="11">
        <f ca="1">IF(COUNT(B$56:B71)&gt;(survey!G$9-survey!G$8+2),IF(COUNTIF(B$56:B71,7777)=0,7777,"Formula"),B71+1)</f>
        <v>1964</v>
      </c>
      <c r="C72" s="12">
        <f t="shared" ca="1" si="1"/>
        <v>1964</v>
      </c>
      <c r="D72" s="12">
        <f t="shared" ca="1" si="2"/>
        <v>1964</v>
      </c>
      <c r="E72" s="12">
        <f t="shared" ca="1" si="5"/>
        <v>1964</v>
      </c>
      <c r="F72" s="12">
        <f t="shared" ca="1" si="3"/>
        <v>1964</v>
      </c>
      <c r="G72" s="12">
        <f t="shared" ca="1" si="4"/>
        <v>1964</v>
      </c>
    </row>
    <row r="73" spans="1:7" ht="15" customHeight="1" x14ac:dyDescent="0.2">
      <c r="A73" s="10" t="str">
        <f t="shared" ca="1" si="0"/>
        <v>time_yyyy</v>
      </c>
      <c r="B73" s="11">
        <f ca="1">IF(COUNT(B$56:B72)&gt;(survey!G$9-survey!G$8+2),IF(COUNTIF(B$56:B72,7777)=0,7777,"Formula"),B72+1)</f>
        <v>1965</v>
      </c>
      <c r="C73" s="12">
        <f t="shared" ca="1" si="1"/>
        <v>1965</v>
      </c>
      <c r="D73" s="12">
        <f t="shared" ca="1" si="2"/>
        <v>1965</v>
      </c>
      <c r="E73" s="12">
        <f t="shared" ca="1" si="5"/>
        <v>1965</v>
      </c>
      <c r="F73" s="12">
        <f t="shared" ca="1" si="3"/>
        <v>1965</v>
      </c>
      <c r="G73" s="12">
        <f t="shared" ca="1" si="4"/>
        <v>1965</v>
      </c>
    </row>
    <row r="74" spans="1:7" ht="15" customHeight="1" x14ac:dyDescent="0.2">
      <c r="A74" s="10" t="str">
        <f t="shared" ca="1" si="0"/>
        <v>time_yyyy</v>
      </c>
      <c r="B74" s="11">
        <f ca="1">IF(COUNT(B$56:B73)&gt;(survey!G$9-survey!G$8+2),IF(COUNTIF(B$56:B73,7777)=0,7777,"Formula"),B73+1)</f>
        <v>1966</v>
      </c>
      <c r="C74" s="12">
        <f t="shared" ca="1" si="1"/>
        <v>1966</v>
      </c>
      <c r="D74" s="12">
        <f t="shared" ca="1" si="2"/>
        <v>1966</v>
      </c>
      <c r="E74" s="12">
        <f t="shared" ca="1" si="5"/>
        <v>1966</v>
      </c>
      <c r="F74" s="12">
        <f t="shared" ca="1" si="3"/>
        <v>1966</v>
      </c>
      <c r="G74" s="12">
        <f t="shared" ca="1" si="4"/>
        <v>1966</v>
      </c>
    </row>
    <row r="75" spans="1:7" ht="15" customHeight="1" x14ac:dyDescent="0.2">
      <c r="A75" s="10" t="str">
        <f t="shared" ca="1" si="0"/>
        <v>time_yyyy</v>
      </c>
      <c r="B75" s="11">
        <f ca="1">IF(COUNT(B$56:B74)&gt;(survey!G$9-survey!G$8+2),IF(COUNTIF(B$56:B74,7777)=0,7777,"Formula"),B74+1)</f>
        <v>1967</v>
      </c>
      <c r="C75" s="12">
        <f t="shared" ca="1" si="1"/>
        <v>1967</v>
      </c>
      <c r="D75" s="12">
        <f t="shared" ca="1" si="2"/>
        <v>1967</v>
      </c>
      <c r="E75" s="12">
        <f t="shared" ca="1" si="5"/>
        <v>1967</v>
      </c>
      <c r="F75" s="12">
        <f t="shared" ca="1" si="3"/>
        <v>1967</v>
      </c>
      <c r="G75" s="12">
        <f t="shared" ca="1" si="4"/>
        <v>1967</v>
      </c>
    </row>
    <row r="76" spans="1:7" ht="15" customHeight="1" x14ac:dyDescent="0.2">
      <c r="A76" s="10" t="str">
        <f t="shared" ca="1" si="0"/>
        <v>time_yyyy</v>
      </c>
      <c r="B76" s="11">
        <f ca="1">IF(COUNT(B$56:B75)&gt;(survey!G$9-survey!G$8+2),IF(COUNTIF(B$56:B75,7777)=0,7777,"Formula"),B75+1)</f>
        <v>1968</v>
      </c>
      <c r="C76" s="12">
        <f t="shared" ca="1" si="1"/>
        <v>1968</v>
      </c>
      <c r="D76" s="12">
        <f t="shared" ca="1" si="2"/>
        <v>1968</v>
      </c>
      <c r="E76" s="12">
        <f t="shared" ca="1" si="5"/>
        <v>1968</v>
      </c>
      <c r="F76" s="12">
        <f t="shared" ca="1" si="3"/>
        <v>1968</v>
      </c>
      <c r="G76" s="12">
        <f t="shared" ca="1" si="4"/>
        <v>1968</v>
      </c>
    </row>
    <row r="77" spans="1:7" ht="15" customHeight="1" x14ac:dyDescent="0.2">
      <c r="A77" s="10" t="str">
        <f t="shared" ca="1" si="0"/>
        <v>time_yyyy</v>
      </c>
      <c r="B77" s="11">
        <f ca="1">IF(COUNT(B$56:B76)&gt;(survey!G$9-survey!G$8+2),IF(COUNTIF(B$56:B76,7777)=0,7777,"Formula"),B76+1)</f>
        <v>1969</v>
      </c>
      <c r="C77" s="12">
        <f t="shared" ca="1" si="1"/>
        <v>1969</v>
      </c>
      <c r="D77" s="12">
        <f t="shared" ca="1" si="2"/>
        <v>1969</v>
      </c>
      <c r="E77" s="12">
        <f t="shared" ca="1" si="5"/>
        <v>1969</v>
      </c>
      <c r="F77" s="12">
        <f t="shared" ca="1" si="3"/>
        <v>1969</v>
      </c>
      <c r="G77" s="12">
        <f t="shared" ca="1" si="4"/>
        <v>1969</v>
      </c>
    </row>
    <row r="78" spans="1:7" ht="15" customHeight="1" x14ac:dyDescent="0.2">
      <c r="A78" s="10" t="str">
        <f t="shared" ca="1" si="0"/>
        <v>time_yyyy</v>
      </c>
      <c r="B78" s="11">
        <f ca="1">IF(COUNT(B$56:B77)&gt;(survey!G$9-survey!G$8+2),IF(COUNTIF(B$56:B77,7777)=0,7777,"Formula"),B77+1)</f>
        <v>1970</v>
      </c>
      <c r="C78" s="12">
        <f t="shared" ca="1" si="1"/>
        <v>1970</v>
      </c>
      <c r="D78" s="12">
        <f t="shared" ca="1" si="2"/>
        <v>1970</v>
      </c>
      <c r="E78" s="12">
        <f t="shared" ca="1" si="5"/>
        <v>1970</v>
      </c>
      <c r="F78" s="12">
        <f t="shared" ca="1" si="3"/>
        <v>1970</v>
      </c>
      <c r="G78" s="12">
        <f t="shared" ca="1" si="4"/>
        <v>1970</v>
      </c>
    </row>
    <row r="79" spans="1:7" ht="15" customHeight="1" x14ac:dyDescent="0.2">
      <c r="A79" s="10" t="str">
        <f t="shared" ca="1" si="0"/>
        <v>time_yyyy</v>
      </c>
      <c r="B79" s="11">
        <f ca="1">IF(COUNT(B$56:B78)&gt;(survey!G$9-survey!G$8+2),IF(COUNTIF(B$56:B78,7777)=0,7777,"Formula"),B78+1)</f>
        <v>1971</v>
      </c>
      <c r="C79" s="12">
        <f t="shared" ca="1" si="1"/>
        <v>1971</v>
      </c>
      <c r="D79" s="12">
        <f t="shared" ca="1" si="2"/>
        <v>1971</v>
      </c>
      <c r="E79" s="12">
        <f t="shared" ca="1" si="5"/>
        <v>1971</v>
      </c>
      <c r="F79" s="12">
        <f t="shared" ca="1" si="3"/>
        <v>1971</v>
      </c>
      <c r="G79" s="12">
        <f t="shared" ca="1" si="4"/>
        <v>1971</v>
      </c>
    </row>
    <row r="80" spans="1:7" ht="15" customHeight="1" x14ac:dyDescent="0.2">
      <c r="A80" s="10" t="str">
        <f t="shared" ca="1" si="0"/>
        <v>time_yyyy</v>
      </c>
      <c r="B80" s="11">
        <f ca="1">IF(COUNT(B$56:B79)&gt;(survey!G$9-survey!G$8+2),IF(COUNTIF(B$56:B79,7777)=0,7777,"Formula"),B79+1)</f>
        <v>1972</v>
      </c>
      <c r="C80" s="12">
        <f t="shared" ca="1" si="1"/>
        <v>1972</v>
      </c>
      <c r="D80" s="12">
        <f t="shared" ca="1" si="2"/>
        <v>1972</v>
      </c>
      <c r="E80" s="12">
        <f t="shared" ca="1" si="5"/>
        <v>1972</v>
      </c>
      <c r="F80" s="12">
        <f t="shared" ca="1" si="3"/>
        <v>1972</v>
      </c>
      <c r="G80" s="12">
        <f t="shared" ca="1" si="4"/>
        <v>1972</v>
      </c>
    </row>
    <row r="81" spans="1:7" ht="15" customHeight="1" x14ac:dyDescent="0.2">
      <c r="A81" s="10" t="str">
        <f t="shared" ca="1" si="0"/>
        <v>time_yyyy</v>
      </c>
      <c r="B81" s="11">
        <f ca="1">IF(COUNT(B$56:B80)&gt;(survey!G$9-survey!G$8+2),IF(COUNTIF(B$56:B80,7777)=0,7777,"Formula"),B80+1)</f>
        <v>1973</v>
      </c>
      <c r="C81" s="12">
        <f t="shared" ca="1" si="1"/>
        <v>1973</v>
      </c>
      <c r="D81" s="12">
        <f t="shared" ca="1" si="2"/>
        <v>1973</v>
      </c>
      <c r="E81" s="12">
        <f t="shared" ca="1" si="5"/>
        <v>1973</v>
      </c>
      <c r="F81" s="12">
        <f t="shared" ca="1" si="3"/>
        <v>1973</v>
      </c>
      <c r="G81" s="12">
        <f t="shared" ca="1" si="4"/>
        <v>1973</v>
      </c>
    </row>
    <row r="82" spans="1:7" ht="15" customHeight="1" x14ac:dyDescent="0.2">
      <c r="A82" s="10" t="str">
        <f t="shared" ca="1" si="0"/>
        <v>time_yyyy</v>
      </c>
      <c r="B82" s="11">
        <f ca="1">IF(COUNT(B$56:B81)&gt;(survey!G$9-survey!G$8+2),IF(COUNTIF(B$56:B81,7777)=0,7777,"Formula"),B81+1)</f>
        <v>1974</v>
      </c>
      <c r="C82" s="12">
        <f t="shared" ca="1" si="1"/>
        <v>1974</v>
      </c>
      <c r="D82" s="12">
        <f t="shared" ca="1" si="2"/>
        <v>1974</v>
      </c>
      <c r="E82" s="12">
        <f t="shared" ca="1" si="5"/>
        <v>1974</v>
      </c>
      <c r="F82" s="12">
        <f t="shared" ca="1" si="3"/>
        <v>1974</v>
      </c>
      <c r="G82" s="12">
        <f t="shared" ca="1" si="4"/>
        <v>1974</v>
      </c>
    </row>
    <row r="83" spans="1:7" ht="15" customHeight="1" x14ac:dyDescent="0.2">
      <c r="A83" s="10" t="str">
        <f t="shared" ca="1" si="0"/>
        <v>time_yyyy</v>
      </c>
      <c r="B83" s="11">
        <f ca="1">IF(COUNT(B$56:B82)&gt;(survey!G$9-survey!G$8+2),IF(COUNTIF(B$56:B82,7777)=0,7777,"Formula"),B82+1)</f>
        <v>1975</v>
      </c>
      <c r="C83" s="12">
        <f t="shared" ca="1" si="1"/>
        <v>1975</v>
      </c>
      <c r="D83" s="12">
        <f t="shared" ca="1" si="2"/>
        <v>1975</v>
      </c>
      <c r="E83" s="12">
        <f t="shared" ca="1" si="5"/>
        <v>1975</v>
      </c>
      <c r="F83" s="12">
        <f t="shared" ca="1" si="3"/>
        <v>1975</v>
      </c>
      <c r="G83" s="12">
        <f t="shared" ca="1" si="4"/>
        <v>1975</v>
      </c>
    </row>
    <row r="84" spans="1:7" ht="15" customHeight="1" x14ac:dyDescent="0.2">
      <c r="A84" s="10" t="str">
        <f t="shared" ca="1" si="0"/>
        <v>time_yyyy</v>
      </c>
      <c r="B84" s="11">
        <f ca="1">IF(COUNT(B$56:B83)&gt;(survey!G$9-survey!G$8+2),IF(COUNTIF(B$56:B83,7777)=0,7777,"Formula"),B83+1)</f>
        <v>1976</v>
      </c>
      <c r="C84" s="12">
        <f t="shared" ca="1" si="1"/>
        <v>1976</v>
      </c>
      <c r="D84" s="12">
        <f t="shared" ca="1" si="2"/>
        <v>1976</v>
      </c>
      <c r="E84" s="12">
        <f t="shared" ca="1" si="5"/>
        <v>1976</v>
      </c>
      <c r="F84" s="12">
        <f t="shared" ca="1" si="3"/>
        <v>1976</v>
      </c>
      <c r="G84" s="12">
        <f t="shared" ca="1" si="4"/>
        <v>1976</v>
      </c>
    </row>
    <row r="85" spans="1:7" ht="15" customHeight="1" x14ac:dyDescent="0.2">
      <c r="A85" s="10" t="str">
        <f t="shared" ca="1" si="0"/>
        <v>time_yyyy</v>
      </c>
      <c r="B85" s="11">
        <f ca="1">IF(COUNT(B$56:B84)&gt;(survey!G$9-survey!G$8+2),IF(COUNTIF(B$56:B84,7777)=0,7777,"Formula"),B84+1)</f>
        <v>1977</v>
      </c>
      <c r="C85" s="12">
        <f t="shared" ca="1" si="1"/>
        <v>1977</v>
      </c>
      <c r="D85" s="12">
        <f t="shared" ca="1" si="2"/>
        <v>1977</v>
      </c>
      <c r="E85" s="12">
        <f t="shared" ca="1" si="5"/>
        <v>1977</v>
      </c>
      <c r="F85" s="12">
        <f t="shared" ca="1" si="3"/>
        <v>1977</v>
      </c>
      <c r="G85" s="12">
        <f t="shared" ca="1" si="4"/>
        <v>1977</v>
      </c>
    </row>
    <row r="86" spans="1:7" ht="15" customHeight="1" x14ac:dyDescent="0.2">
      <c r="A86" s="10" t="str">
        <f t="shared" ca="1" si="0"/>
        <v>time_yyyy</v>
      </c>
      <c r="B86" s="11">
        <f ca="1">IF(COUNT(B$56:B85)&gt;(survey!G$9-survey!G$8+2),IF(COUNTIF(B$56:B85,7777)=0,7777,"Formula"),B85+1)</f>
        <v>1978</v>
      </c>
      <c r="C86" s="12">
        <f t="shared" ca="1" si="1"/>
        <v>1978</v>
      </c>
      <c r="D86" s="12">
        <f t="shared" ca="1" si="2"/>
        <v>1978</v>
      </c>
      <c r="E86" s="12">
        <f t="shared" ca="1" si="5"/>
        <v>1978</v>
      </c>
      <c r="F86" s="12">
        <f t="shared" ca="1" si="3"/>
        <v>1978</v>
      </c>
      <c r="G86" s="12">
        <f t="shared" ca="1" si="4"/>
        <v>1978</v>
      </c>
    </row>
    <row r="87" spans="1:7" ht="15" customHeight="1" x14ac:dyDescent="0.2">
      <c r="A87" s="10" t="str">
        <f t="shared" ca="1" si="0"/>
        <v>time_yyyy</v>
      </c>
      <c r="B87" s="11">
        <f ca="1">IF(COUNT(B$56:B86)&gt;(survey!G$9-survey!G$8+2),IF(COUNTIF(B$56:B86,7777)=0,7777,"Formula"),B86+1)</f>
        <v>1979</v>
      </c>
      <c r="C87" s="12">
        <f t="shared" ca="1" si="1"/>
        <v>1979</v>
      </c>
      <c r="D87" s="12">
        <f t="shared" ca="1" si="2"/>
        <v>1979</v>
      </c>
      <c r="E87" s="12">
        <f t="shared" ca="1" si="5"/>
        <v>1979</v>
      </c>
      <c r="F87" s="12">
        <f t="shared" ca="1" si="3"/>
        <v>1979</v>
      </c>
      <c r="G87" s="12">
        <f t="shared" ca="1" si="4"/>
        <v>1979</v>
      </c>
    </row>
    <row r="88" spans="1:7" ht="15" customHeight="1" x14ac:dyDescent="0.2">
      <c r="A88" s="10" t="str">
        <f t="shared" ca="1" si="0"/>
        <v>time_yyyy</v>
      </c>
      <c r="B88" s="11">
        <f ca="1">IF(COUNT(B$56:B87)&gt;(survey!G$9-survey!G$8+2),IF(COUNTIF(B$56:B87,7777)=0,7777,"Formula"),B87+1)</f>
        <v>1980</v>
      </c>
      <c r="C88" s="12">
        <f t="shared" ca="1" si="1"/>
        <v>1980</v>
      </c>
      <c r="D88" s="12">
        <f t="shared" ca="1" si="2"/>
        <v>1980</v>
      </c>
      <c r="E88" s="12">
        <f t="shared" ca="1" si="5"/>
        <v>1980</v>
      </c>
      <c r="F88" s="12">
        <f t="shared" ca="1" si="3"/>
        <v>1980</v>
      </c>
      <c r="G88" s="12">
        <f t="shared" ca="1" si="4"/>
        <v>1980</v>
      </c>
    </row>
    <row r="89" spans="1:7" ht="15" customHeight="1" x14ac:dyDescent="0.2">
      <c r="A89" s="10" t="str">
        <f t="shared" ca="1" si="0"/>
        <v>time_yyyy</v>
      </c>
      <c r="B89" s="11">
        <f ca="1">IF(COUNT(B$56:B88)&gt;(survey!G$9-survey!G$8+2),IF(COUNTIF(B$56:B88,7777)=0,7777,"Formula"),B88+1)</f>
        <v>1981</v>
      </c>
      <c r="C89" s="12">
        <f t="shared" ca="1" si="1"/>
        <v>1981</v>
      </c>
      <c r="D89" s="12">
        <f t="shared" ca="1" si="2"/>
        <v>1981</v>
      </c>
      <c r="E89" s="12">
        <f t="shared" ca="1" si="5"/>
        <v>1981</v>
      </c>
      <c r="F89" s="12">
        <f t="shared" ca="1" si="3"/>
        <v>1981</v>
      </c>
      <c r="G89" s="12">
        <f t="shared" ca="1" si="4"/>
        <v>1981</v>
      </c>
    </row>
    <row r="90" spans="1:7" ht="15" customHeight="1" x14ac:dyDescent="0.2">
      <c r="A90" s="10" t="str">
        <f t="shared" ca="1" si="0"/>
        <v>time_yyyy</v>
      </c>
      <c r="B90" s="11">
        <f ca="1">IF(COUNT(B$56:B89)&gt;(survey!G$9-survey!G$8+2),IF(COUNTIF(B$56:B89,7777)=0,7777,"Formula"),B89+1)</f>
        <v>1982</v>
      </c>
      <c r="C90" s="12">
        <f t="shared" ca="1" si="1"/>
        <v>1982</v>
      </c>
      <c r="D90" s="12">
        <f t="shared" ca="1" si="2"/>
        <v>1982</v>
      </c>
      <c r="E90" s="12">
        <f t="shared" ca="1" si="5"/>
        <v>1982</v>
      </c>
      <c r="F90" s="12">
        <f t="shared" ca="1" si="3"/>
        <v>1982</v>
      </c>
      <c r="G90" s="12">
        <f t="shared" ca="1" si="4"/>
        <v>1982</v>
      </c>
    </row>
    <row r="91" spans="1:7" ht="15" customHeight="1" x14ac:dyDescent="0.2">
      <c r="A91" s="10" t="str">
        <f t="shared" ca="1" si="0"/>
        <v>time_yyyy</v>
      </c>
      <c r="B91" s="11">
        <f ca="1">IF(COUNT(B$56:B90)&gt;(survey!G$9-survey!G$8+2),IF(COUNTIF(B$56:B90,7777)=0,7777,"Formula"),B90+1)</f>
        <v>1983</v>
      </c>
      <c r="C91" s="12">
        <f t="shared" ca="1" si="1"/>
        <v>1983</v>
      </c>
      <c r="D91" s="12">
        <f t="shared" ca="1" si="2"/>
        <v>1983</v>
      </c>
      <c r="E91" s="12">
        <f t="shared" ca="1" si="5"/>
        <v>1983</v>
      </c>
      <c r="F91" s="12">
        <f t="shared" ca="1" si="3"/>
        <v>1983</v>
      </c>
      <c r="G91" s="12">
        <f t="shared" ca="1" si="4"/>
        <v>1983</v>
      </c>
    </row>
    <row r="92" spans="1:7" ht="15" customHeight="1" x14ac:dyDescent="0.2">
      <c r="A92" s="10" t="str">
        <f t="shared" ca="1" si="0"/>
        <v>time_yyyy</v>
      </c>
      <c r="B92" s="11">
        <f ca="1">IF(COUNT(B$56:B91)&gt;(survey!G$9-survey!G$8+2),IF(COUNTIF(B$56:B91,7777)=0,7777,"Formula"),B91+1)</f>
        <v>1984</v>
      </c>
      <c r="C92" s="12">
        <f t="shared" ca="1" si="1"/>
        <v>1984</v>
      </c>
      <c r="D92" s="12">
        <f t="shared" ca="1" si="2"/>
        <v>1984</v>
      </c>
      <c r="E92" s="12">
        <f t="shared" ca="1" si="5"/>
        <v>1984</v>
      </c>
      <c r="F92" s="12">
        <f t="shared" ca="1" si="3"/>
        <v>1984</v>
      </c>
      <c r="G92" s="12">
        <f t="shared" ca="1" si="4"/>
        <v>1984</v>
      </c>
    </row>
    <row r="93" spans="1:7" ht="15" customHeight="1" x14ac:dyDescent="0.2">
      <c r="A93" s="10" t="str">
        <f t="shared" ca="1" si="0"/>
        <v>time_yyyy</v>
      </c>
      <c r="B93" s="11">
        <f ca="1">IF(COUNT(B$56:B92)&gt;(survey!G$9-survey!G$8+2),IF(COUNTIF(B$56:B92,7777)=0,7777,"Formula"),B92+1)</f>
        <v>1985</v>
      </c>
      <c r="C93" s="12">
        <f t="shared" ca="1" si="1"/>
        <v>1985</v>
      </c>
      <c r="D93" s="12">
        <f t="shared" ca="1" si="2"/>
        <v>1985</v>
      </c>
      <c r="E93" s="12">
        <f t="shared" ca="1" si="5"/>
        <v>1985</v>
      </c>
      <c r="F93" s="12">
        <f t="shared" ca="1" si="3"/>
        <v>1985</v>
      </c>
      <c r="G93" s="12">
        <f t="shared" ca="1" si="4"/>
        <v>1985</v>
      </c>
    </row>
    <row r="94" spans="1:7" ht="15" customHeight="1" x14ac:dyDescent="0.2">
      <c r="A94" s="10" t="str">
        <f t="shared" ca="1" si="0"/>
        <v>time_yyyy</v>
      </c>
      <c r="B94" s="11">
        <f ca="1">IF(COUNT(B$56:B93)&gt;(survey!G$9-survey!G$8+2),IF(COUNTIF(B$56:B93,7777)=0,7777,"Formula"),B93+1)</f>
        <v>1986</v>
      </c>
      <c r="C94" s="12">
        <f t="shared" ca="1" si="1"/>
        <v>1986</v>
      </c>
      <c r="D94" s="12">
        <f t="shared" ca="1" si="2"/>
        <v>1986</v>
      </c>
      <c r="E94" s="12">
        <f t="shared" ca="1" si="5"/>
        <v>1986</v>
      </c>
      <c r="F94" s="12">
        <f t="shared" ca="1" si="3"/>
        <v>1986</v>
      </c>
      <c r="G94" s="12">
        <f t="shared" ca="1" si="4"/>
        <v>1986</v>
      </c>
    </row>
    <row r="95" spans="1:7" ht="15" customHeight="1" x14ac:dyDescent="0.2">
      <c r="A95" s="10" t="str">
        <f t="shared" ca="1" si="0"/>
        <v>time_yyyy</v>
      </c>
      <c r="B95" s="11">
        <f ca="1">IF(COUNT(B$56:B94)&gt;(survey!G$9-survey!G$8+2),IF(COUNTIF(B$56:B94,7777)=0,7777,"Formula"),B94+1)</f>
        <v>1987</v>
      </c>
      <c r="C95" s="12">
        <f t="shared" ca="1" si="1"/>
        <v>1987</v>
      </c>
      <c r="D95" s="12">
        <f t="shared" ca="1" si="2"/>
        <v>1987</v>
      </c>
      <c r="E95" s="12">
        <f t="shared" ca="1" si="5"/>
        <v>1987</v>
      </c>
      <c r="F95" s="12">
        <f t="shared" ca="1" si="3"/>
        <v>1987</v>
      </c>
      <c r="G95" s="12">
        <f t="shared" ca="1" si="4"/>
        <v>1987</v>
      </c>
    </row>
    <row r="96" spans="1:7" ht="15" customHeight="1" x14ac:dyDescent="0.2">
      <c r="A96" s="10" t="str">
        <f t="shared" ca="1" si="0"/>
        <v>time_yyyy</v>
      </c>
      <c r="B96" s="11">
        <f ca="1">IF(COUNT(B$56:B95)&gt;(survey!G$9-survey!G$8+2),IF(COUNTIF(B$56:B95,7777)=0,7777,"Formula"),B95+1)</f>
        <v>1988</v>
      </c>
      <c r="C96" s="12">
        <f t="shared" ca="1" si="1"/>
        <v>1988</v>
      </c>
      <c r="D96" s="12">
        <f t="shared" ca="1" si="2"/>
        <v>1988</v>
      </c>
      <c r="E96" s="12">
        <f t="shared" ca="1" si="5"/>
        <v>1988</v>
      </c>
      <c r="F96" s="12">
        <f t="shared" ca="1" si="3"/>
        <v>1988</v>
      </c>
      <c r="G96" s="12">
        <f t="shared" ca="1" si="4"/>
        <v>1988</v>
      </c>
    </row>
    <row r="97" spans="1:7" ht="15" customHeight="1" x14ac:dyDescent="0.2">
      <c r="A97" s="10" t="str">
        <f t="shared" ca="1" si="0"/>
        <v>time_yyyy</v>
      </c>
      <c r="B97" s="11">
        <f ca="1">IF(COUNT(B$56:B96)&gt;(survey!G$9-survey!G$8+2),IF(COUNTIF(B$56:B96,7777)=0,7777,"Formula"),B96+1)</f>
        <v>1989</v>
      </c>
      <c r="C97" s="12">
        <f t="shared" ca="1" si="1"/>
        <v>1989</v>
      </c>
      <c r="D97" s="12">
        <f t="shared" ca="1" si="2"/>
        <v>1989</v>
      </c>
      <c r="E97" s="12">
        <f t="shared" ca="1" si="5"/>
        <v>1989</v>
      </c>
      <c r="F97" s="12">
        <f t="shared" ca="1" si="3"/>
        <v>1989</v>
      </c>
      <c r="G97" s="12">
        <f t="shared" ca="1" si="4"/>
        <v>1989</v>
      </c>
    </row>
    <row r="98" spans="1:7" ht="15" customHeight="1" x14ac:dyDescent="0.2">
      <c r="A98" s="10" t="str">
        <f t="shared" ca="1" si="0"/>
        <v>time_yyyy</v>
      </c>
      <c r="B98" s="11">
        <f ca="1">IF(COUNT(B$56:B97)&gt;(survey!G$9-survey!G$8+2),IF(COUNTIF(B$56:B97,7777)=0,7777,"Formula"),B97+1)</f>
        <v>1990</v>
      </c>
      <c r="C98" s="12">
        <f t="shared" ca="1" si="1"/>
        <v>1990</v>
      </c>
      <c r="D98" s="12">
        <f t="shared" ca="1" si="2"/>
        <v>1990</v>
      </c>
      <c r="E98" s="12">
        <f t="shared" ca="1" si="5"/>
        <v>1990</v>
      </c>
      <c r="F98" s="12">
        <f t="shared" ca="1" si="3"/>
        <v>1990</v>
      </c>
      <c r="G98" s="12">
        <f t="shared" ca="1" si="4"/>
        <v>1990</v>
      </c>
    </row>
    <row r="99" spans="1:7" ht="15" customHeight="1" x14ac:dyDescent="0.2">
      <c r="A99" s="10" t="str">
        <f t="shared" ca="1" si="0"/>
        <v>time_yyyy</v>
      </c>
      <c r="B99" s="11">
        <f ca="1">IF(COUNT(B$56:B98)&gt;(survey!G$9-survey!G$8+2),IF(COUNTIF(B$56:B98,7777)=0,7777,"Formula"),B98+1)</f>
        <v>1991</v>
      </c>
      <c r="C99" s="12">
        <f t="shared" ca="1" si="1"/>
        <v>1991</v>
      </c>
      <c r="D99" s="12">
        <f t="shared" ca="1" si="2"/>
        <v>1991</v>
      </c>
      <c r="E99" s="12">
        <f t="shared" ca="1" si="5"/>
        <v>1991</v>
      </c>
      <c r="F99" s="12">
        <f t="shared" ca="1" si="3"/>
        <v>1991</v>
      </c>
      <c r="G99" s="12">
        <f t="shared" ca="1" si="4"/>
        <v>1991</v>
      </c>
    </row>
    <row r="100" spans="1:7" ht="15" customHeight="1" x14ac:dyDescent="0.2">
      <c r="A100" s="10" t="str">
        <f t="shared" ca="1" si="0"/>
        <v>time_yyyy</v>
      </c>
      <c r="B100" s="11">
        <f ca="1">IF(COUNT(B$56:B99)&gt;(survey!G$9-survey!G$8+2),IF(COUNTIF(B$56:B99,7777)=0,7777,"Formula"),B99+1)</f>
        <v>1992</v>
      </c>
      <c r="C100" s="12">
        <f t="shared" ca="1" si="1"/>
        <v>1992</v>
      </c>
      <c r="D100" s="12">
        <f t="shared" ca="1" si="2"/>
        <v>1992</v>
      </c>
      <c r="E100" s="12">
        <f t="shared" ca="1" si="5"/>
        <v>1992</v>
      </c>
      <c r="F100" s="12">
        <f t="shared" ca="1" si="3"/>
        <v>1992</v>
      </c>
      <c r="G100" s="12">
        <f t="shared" ca="1" si="4"/>
        <v>1992</v>
      </c>
    </row>
    <row r="101" spans="1:7" ht="15" customHeight="1" x14ac:dyDescent="0.2">
      <c r="A101" s="10" t="str">
        <f t="shared" ca="1" si="0"/>
        <v>time_yyyy</v>
      </c>
      <c r="B101" s="11">
        <f ca="1">IF(COUNT(B$56:B100)&gt;(survey!G$9-survey!G$8+2),IF(COUNTIF(B$56:B100,7777)=0,7777,"Formula"),B100+1)</f>
        <v>1993</v>
      </c>
      <c r="C101" s="12">
        <f t="shared" ca="1" si="1"/>
        <v>1993</v>
      </c>
      <c r="D101" s="12">
        <f t="shared" ca="1" si="2"/>
        <v>1993</v>
      </c>
      <c r="E101" s="12">
        <f t="shared" ca="1" si="5"/>
        <v>1993</v>
      </c>
      <c r="F101" s="12">
        <f t="shared" ca="1" si="3"/>
        <v>1993</v>
      </c>
      <c r="G101" s="12">
        <f t="shared" ca="1" si="4"/>
        <v>1993</v>
      </c>
    </row>
    <row r="102" spans="1:7" ht="15" customHeight="1" x14ac:dyDescent="0.2">
      <c r="A102" s="10" t="str">
        <f t="shared" ca="1" si="0"/>
        <v>time_yyyy</v>
      </c>
      <c r="B102" s="11">
        <f ca="1">IF(COUNT(B$56:B101)&gt;(survey!G$9-survey!G$8+2),IF(COUNTIF(B$56:B101,7777)=0,7777,"Formula"),B101+1)</f>
        <v>1994</v>
      </c>
      <c r="C102" s="12">
        <f t="shared" ca="1" si="1"/>
        <v>1994</v>
      </c>
      <c r="D102" s="12">
        <f t="shared" ca="1" si="2"/>
        <v>1994</v>
      </c>
      <c r="E102" s="12">
        <f t="shared" ca="1" si="5"/>
        <v>1994</v>
      </c>
      <c r="F102" s="12">
        <f t="shared" ca="1" si="3"/>
        <v>1994</v>
      </c>
      <c r="G102" s="12">
        <f t="shared" ca="1" si="4"/>
        <v>1994</v>
      </c>
    </row>
    <row r="103" spans="1:7" ht="15" customHeight="1" x14ac:dyDescent="0.2">
      <c r="A103" s="10" t="str">
        <f t="shared" ca="1" si="0"/>
        <v>time_yyyy</v>
      </c>
      <c r="B103" s="11">
        <f ca="1">IF(COUNT(B$56:B102)&gt;(survey!G$9-survey!G$8+2),IF(COUNTIF(B$56:B102,7777)=0,7777,"Formula"),B102+1)</f>
        <v>1995</v>
      </c>
      <c r="C103" s="12">
        <f t="shared" ca="1" si="1"/>
        <v>1995</v>
      </c>
      <c r="D103" s="12">
        <f t="shared" ca="1" si="2"/>
        <v>1995</v>
      </c>
      <c r="E103" s="12">
        <f t="shared" ca="1" si="5"/>
        <v>1995</v>
      </c>
      <c r="F103" s="12">
        <f t="shared" ca="1" si="3"/>
        <v>1995</v>
      </c>
      <c r="G103" s="12">
        <f t="shared" ca="1" si="4"/>
        <v>1995</v>
      </c>
    </row>
    <row r="104" spans="1:7" ht="15" customHeight="1" x14ac:dyDescent="0.2">
      <c r="A104" s="10" t="str">
        <f t="shared" ca="1" si="0"/>
        <v>time_yyyy</v>
      </c>
      <c r="B104" s="11">
        <f ca="1">IF(COUNT(B$56:B103)&gt;(survey!G$9-survey!G$8+2),IF(COUNTIF(B$56:B103,7777)=0,7777,"Formula"),B103+1)</f>
        <v>1996</v>
      </c>
      <c r="C104" s="12">
        <f t="shared" ca="1" si="1"/>
        <v>1996</v>
      </c>
      <c r="D104" s="12">
        <f t="shared" ca="1" si="2"/>
        <v>1996</v>
      </c>
      <c r="E104" s="12">
        <f t="shared" ca="1" si="5"/>
        <v>1996</v>
      </c>
      <c r="F104" s="12">
        <f t="shared" ca="1" si="3"/>
        <v>1996</v>
      </c>
      <c r="G104" s="12">
        <f t="shared" ca="1" si="4"/>
        <v>1996</v>
      </c>
    </row>
    <row r="105" spans="1:7" ht="15" customHeight="1" x14ac:dyDescent="0.2">
      <c r="A105" s="10" t="str">
        <f t="shared" ca="1" si="0"/>
        <v>time_yyyy</v>
      </c>
      <c r="B105" s="11">
        <f ca="1">IF(COUNT(B$56:B104)&gt;(survey!G$9-survey!G$8+2),IF(COUNTIF(B$56:B104,7777)=0,7777,"Formula"),B104+1)</f>
        <v>1997</v>
      </c>
      <c r="C105" s="12">
        <f t="shared" ca="1" si="1"/>
        <v>1997</v>
      </c>
      <c r="D105" s="12">
        <f t="shared" ca="1" si="2"/>
        <v>1997</v>
      </c>
      <c r="E105" s="12">
        <f t="shared" ca="1" si="5"/>
        <v>1997</v>
      </c>
      <c r="F105" s="12">
        <f t="shared" ca="1" si="3"/>
        <v>1997</v>
      </c>
      <c r="G105" s="12">
        <f t="shared" ca="1" si="4"/>
        <v>1997</v>
      </c>
    </row>
    <row r="106" spans="1:7" ht="15" customHeight="1" x14ac:dyDescent="0.2">
      <c r="A106" s="10" t="str">
        <f t="shared" ca="1" si="0"/>
        <v>time_yyyy</v>
      </c>
      <c r="B106" s="11">
        <f ca="1">IF(COUNT(B$56:B105)&gt;(survey!G$9-survey!G$8+2),IF(COUNTIF(B$56:B105,7777)=0,7777,"Formula"),B105+1)</f>
        <v>1998</v>
      </c>
      <c r="C106" s="12">
        <f t="shared" ca="1" si="1"/>
        <v>1998</v>
      </c>
      <c r="D106" s="12">
        <f t="shared" ca="1" si="2"/>
        <v>1998</v>
      </c>
      <c r="E106" s="12">
        <f t="shared" ca="1" si="5"/>
        <v>1998</v>
      </c>
      <c r="F106" s="12">
        <f t="shared" ca="1" si="3"/>
        <v>1998</v>
      </c>
      <c r="G106" s="12">
        <f t="shared" ca="1" si="4"/>
        <v>1998</v>
      </c>
    </row>
    <row r="107" spans="1:7" ht="15" customHeight="1" x14ac:dyDescent="0.2">
      <c r="A107" s="10" t="str">
        <f t="shared" ca="1" si="0"/>
        <v>time_yyyy</v>
      </c>
      <c r="B107" s="11">
        <f ca="1">IF(COUNT(B$56:B106)&gt;(survey!G$9-survey!G$8+2),IF(COUNTIF(B$56:B106,7777)=0,7777,"Formula"),B106+1)</f>
        <v>1999</v>
      </c>
      <c r="C107" s="12">
        <f t="shared" ca="1" si="1"/>
        <v>1999</v>
      </c>
      <c r="D107" s="12">
        <f t="shared" ca="1" si="2"/>
        <v>1999</v>
      </c>
      <c r="E107" s="12">
        <f t="shared" ca="1" si="5"/>
        <v>1999</v>
      </c>
      <c r="F107" s="12">
        <f t="shared" ca="1" si="3"/>
        <v>1999</v>
      </c>
      <c r="G107" s="12">
        <f t="shared" ca="1" si="4"/>
        <v>1999</v>
      </c>
    </row>
    <row r="108" spans="1:7" ht="15" customHeight="1" x14ac:dyDescent="0.2">
      <c r="A108" s="10" t="str">
        <f t="shared" ca="1" si="0"/>
        <v>time_yyyy</v>
      </c>
      <c r="B108" s="11">
        <f ca="1">IF(COUNT(B$56:B107)&gt;(survey!G$9-survey!G$8+2),IF(COUNTIF(B$56:B107,7777)=0,7777,"Formula"),B107+1)</f>
        <v>2000</v>
      </c>
      <c r="C108" s="12">
        <f t="shared" ca="1" si="1"/>
        <v>2000</v>
      </c>
      <c r="D108" s="12">
        <f t="shared" ca="1" si="2"/>
        <v>2000</v>
      </c>
      <c r="E108" s="12">
        <f t="shared" ca="1" si="5"/>
        <v>2000</v>
      </c>
      <c r="F108" s="12">
        <f t="shared" ca="1" si="3"/>
        <v>2000</v>
      </c>
      <c r="G108" s="12">
        <f t="shared" ca="1" si="4"/>
        <v>2000</v>
      </c>
    </row>
    <row r="109" spans="1:7" ht="15" customHeight="1" x14ac:dyDescent="0.2">
      <c r="A109" s="10" t="str">
        <f t="shared" ca="1" si="0"/>
        <v>time_yyyy</v>
      </c>
      <c r="B109" s="11">
        <f ca="1">IF(COUNT(B$56:B108)&gt;(survey!G$9-survey!G$8+2),IF(COUNTIF(B$56:B108,7777)=0,7777,"Formula"),B108+1)</f>
        <v>2001</v>
      </c>
      <c r="C109" s="12">
        <f t="shared" ca="1" si="1"/>
        <v>2001</v>
      </c>
      <c r="D109" s="12">
        <f t="shared" ca="1" si="2"/>
        <v>2001</v>
      </c>
      <c r="E109" s="12">
        <f t="shared" ca="1" si="5"/>
        <v>2001</v>
      </c>
      <c r="F109" s="12">
        <f t="shared" ca="1" si="3"/>
        <v>2001</v>
      </c>
      <c r="G109" s="12">
        <f t="shared" ca="1" si="4"/>
        <v>2001</v>
      </c>
    </row>
    <row r="110" spans="1:7" ht="15" customHeight="1" x14ac:dyDescent="0.2">
      <c r="A110" s="10" t="str">
        <f t="shared" ca="1" si="0"/>
        <v>time_yyyy</v>
      </c>
      <c r="B110" s="11">
        <f ca="1">IF(COUNT(B$56:B109)&gt;(survey!G$9-survey!G$8+2),IF(COUNTIF(B$56:B109,7777)=0,7777,"Formula"),B109+1)</f>
        <v>7777</v>
      </c>
      <c r="C110" s="12" t="str">
        <f t="shared" ca="1" si="1"/>
        <v>Don't know</v>
      </c>
      <c r="D110" s="12" t="str">
        <f t="shared" ca="1" si="2"/>
        <v>لا أعرف</v>
      </c>
      <c r="E110" s="12" t="str">
        <f t="shared" ca="1" si="5"/>
        <v>Ne sait pas</v>
      </c>
      <c r="F110" s="12" t="str">
        <f t="shared" ca="1" si="3"/>
        <v>No sabe</v>
      </c>
      <c r="G110" s="12" t="str">
        <f t="shared" ca="1" si="4"/>
        <v>Не знаю</v>
      </c>
    </row>
    <row r="111" spans="1:7" ht="15" customHeight="1" x14ac:dyDescent="0.2">
      <c r="A111" s="10" t="str">
        <f t="shared" ca="1" si="0"/>
        <v/>
      </c>
      <c r="B111" s="11" t="str">
        <f ca="1">IF(COUNT(B$56:B110)&gt;(survey!G$9-survey!G$8+2),IF(COUNTIF(B$56:B110,7777)=0,7777,"Formula"),B110+1)</f>
        <v>Formula</v>
      </c>
      <c r="C111" s="12" t="str">
        <f t="shared" ca="1" si="1"/>
        <v>Formula</v>
      </c>
      <c r="D111" s="12" t="str">
        <f t="shared" ca="1" si="2"/>
        <v>Formula</v>
      </c>
      <c r="E111" s="12" t="str">
        <f t="shared" ca="1" si="5"/>
        <v>Formula</v>
      </c>
      <c r="F111" s="12" t="str">
        <f t="shared" ca="1" si="3"/>
        <v>Formula</v>
      </c>
      <c r="G111" s="12" t="str">
        <f t="shared" ca="1" si="4"/>
        <v>Formula</v>
      </c>
    </row>
    <row r="112" spans="1:7" ht="15" customHeight="1" x14ac:dyDescent="0.2">
      <c r="A112" s="10" t="str">
        <f t="shared" ca="1" si="0"/>
        <v/>
      </c>
      <c r="B112" s="11" t="str">
        <f ca="1">IF(COUNT(B$56:B111)&gt;(survey!G$9-survey!G$8+2),IF(COUNTIF(B$56:B111,7777)=0,7777,"Formula"),B111+1)</f>
        <v>Formula</v>
      </c>
      <c r="C112" s="12" t="str">
        <f t="shared" ca="1" si="1"/>
        <v>Formula</v>
      </c>
      <c r="D112" s="12" t="str">
        <f t="shared" ca="1" si="2"/>
        <v>Formula</v>
      </c>
      <c r="E112" s="12" t="str">
        <f t="shared" ca="1" si="5"/>
        <v>Formula</v>
      </c>
      <c r="F112" s="12" t="str">
        <f t="shared" ca="1" si="3"/>
        <v>Formula</v>
      </c>
      <c r="G112" s="12" t="str">
        <f t="shared" ca="1" si="4"/>
        <v>Formula</v>
      </c>
    </row>
    <row r="113" spans="1:7" ht="15" customHeight="1" x14ac:dyDescent="0.2">
      <c r="A113" s="10" t="str">
        <f t="shared" ref="A113:A131" ca="1" si="6">IF(OR(B113="", B113="Formula"),"","time_yyyy")</f>
        <v/>
      </c>
      <c r="B113" s="11" t="str">
        <f ca="1">IF(COUNT(B$56:B112)&gt;(survey!G$9-survey!G$8+2),IF(COUNTIF(B$56:B112,7777)=0,7777,"Formula"),B112+1)</f>
        <v>Formula</v>
      </c>
      <c r="C113" s="12" t="str">
        <f t="shared" ca="1" si="1"/>
        <v>Formula</v>
      </c>
      <c r="D113" s="12" t="str">
        <f t="shared" ca="1" si="2"/>
        <v>Formula</v>
      </c>
      <c r="E113" s="12" t="str">
        <f t="shared" ca="1" si="5"/>
        <v>Formula</v>
      </c>
      <c r="F113" s="12" t="str">
        <f t="shared" ca="1" si="3"/>
        <v>Formula</v>
      </c>
      <c r="G113" s="12" t="str">
        <f t="shared" ca="1" si="4"/>
        <v>Formula</v>
      </c>
    </row>
    <row r="114" spans="1:7" ht="15" customHeight="1" x14ac:dyDescent="0.2">
      <c r="A114" s="10" t="str">
        <f t="shared" ca="1" si="6"/>
        <v/>
      </c>
      <c r="B114" s="11" t="str">
        <f ca="1">IF(COUNT(B$56:B113)&gt;(survey!G$9-survey!G$8+2),IF(COUNTIF(B$56:B113,7777)=0,7777,"Formula"),B113+1)</f>
        <v>Formula</v>
      </c>
      <c r="C114" s="12" t="str">
        <f t="shared" ca="1" si="1"/>
        <v>Formula</v>
      </c>
      <c r="D114" s="12" t="str">
        <f t="shared" ca="1" si="2"/>
        <v>Formula</v>
      </c>
      <c r="E114" s="12" t="str">
        <f t="shared" ca="1" si="5"/>
        <v>Formula</v>
      </c>
      <c r="F114" s="12" t="str">
        <f t="shared" ca="1" si="3"/>
        <v>Formula</v>
      </c>
      <c r="G114" s="12" t="str">
        <f t="shared" ca="1" si="4"/>
        <v>Formula</v>
      </c>
    </row>
    <row r="115" spans="1:7" ht="15" customHeight="1" x14ac:dyDescent="0.2">
      <c r="A115" s="10" t="str">
        <f t="shared" ca="1" si="6"/>
        <v/>
      </c>
      <c r="B115" s="11" t="str">
        <f ca="1">IF(COUNT(B$56:B114)&gt;(survey!G$9-survey!G$8+2),IF(COUNTIF(B$56:B114,7777)=0,7777,"Formula"),B114+1)</f>
        <v>Formula</v>
      </c>
      <c r="C115" s="12" t="str">
        <f t="shared" ca="1" si="1"/>
        <v>Formula</v>
      </c>
      <c r="D115" s="12" t="str">
        <f t="shared" ca="1" si="2"/>
        <v>Formula</v>
      </c>
      <c r="E115" s="12" t="str">
        <f t="shared" ca="1" si="5"/>
        <v>Formula</v>
      </c>
      <c r="F115" s="12" t="str">
        <f t="shared" ca="1" si="3"/>
        <v>Formula</v>
      </c>
      <c r="G115" s="12" t="str">
        <f t="shared" ca="1" si="4"/>
        <v>Formula</v>
      </c>
    </row>
    <row r="116" spans="1:7" ht="15" customHeight="1" x14ac:dyDescent="0.2">
      <c r="A116" s="10" t="str">
        <f t="shared" ca="1" si="6"/>
        <v/>
      </c>
      <c r="B116" s="11" t="str">
        <f ca="1">IF(COUNT(B$56:B115)&gt;(survey!G$9-survey!G$8+2),IF(COUNTIF(B$56:B115,7777)=0,7777,"Formula"),B115+1)</f>
        <v>Formula</v>
      </c>
      <c r="C116" s="12" t="str">
        <f t="shared" ca="1" si="1"/>
        <v>Formula</v>
      </c>
      <c r="D116" s="12" t="str">
        <f t="shared" ca="1" si="2"/>
        <v>Formula</v>
      </c>
      <c r="E116" s="12" t="str">
        <f t="shared" ca="1" si="5"/>
        <v>Formula</v>
      </c>
      <c r="F116" s="12" t="str">
        <f t="shared" ca="1" si="3"/>
        <v>Formula</v>
      </c>
      <c r="G116" s="12" t="str">
        <f t="shared" ca="1" si="4"/>
        <v>Formula</v>
      </c>
    </row>
    <row r="117" spans="1:7" ht="15" customHeight="1" x14ac:dyDescent="0.2">
      <c r="A117" s="10" t="str">
        <f t="shared" ca="1" si="6"/>
        <v/>
      </c>
      <c r="B117" s="11" t="str">
        <f ca="1">IF(COUNT(B$56:B116)&gt;(survey!G$9-survey!G$8+2),IF(COUNTIF(B$56:B116,7777)=0,7777,"Formula"),B116+1)</f>
        <v>Formula</v>
      </c>
      <c r="C117" s="12" t="str">
        <f t="shared" ca="1" si="1"/>
        <v>Formula</v>
      </c>
      <c r="D117" s="12" t="str">
        <f t="shared" ca="1" si="2"/>
        <v>Formula</v>
      </c>
      <c r="E117" s="12" t="str">
        <f t="shared" ca="1" si="5"/>
        <v>Formula</v>
      </c>
      <c r="F117" s="12" t="str">
        <f t="shared" ca="1" si="3"/>
        <v>Formula</v>
      </c>
      <c r="G117" s="12" t="str">
        <f t="shared" ca="1" si="4"/>
        <v>Formula</v>
      </c>
    </row>
    <row r="118" spans="1:7" ht="15" customHeight="1" x14ac:dyDescent="0.2">
      <c r="A118" s="10" t="str">
        <f t="shared" ca="1" si="6"/>
        <v/>
      </c>
      <c r="B118" s="11" t="str">
        <f ca="1">IF(COUNT(B$56:B117)&gt;(survey!G$9-survey!G$8+2),IF(COUNTIF(B$56:B117,7777)=0,7777,"Formula"),B117+1)</f>
        <v>Formula</v>
      </c>
      <c r="C118" s="12" t="str">
        <f t="shared" ca="1" si="1"/>
        <v>Formula</v>
      </c>
      <c r="D118" s="12" t="str">
        <f t="shared" ca="1" si="2"/>
        <v>Formula</v>
      </c>
      <c r="E118" s="12" t="str">
        <f t="shared" ca="1" si="5"/>
        <v>Formula</v>
      </c>
      <c r="F118" s="12" t="str">
        <f t="shared" ca="1" si="3"/>
        <v>Formula</v>
      </c>
      <c r="G118" s="12" t="str">
        <f t="shared" ca="1" si="4"/>
        <v>Formula</v>
      </c>
    </row>
    <row r="119" spans="1:7" ht="15" customHeight="1" x14ac:dyDescent="0.2">
      <c r="A119" s="10" t="str">
        <f t="shared" ca="1" si="6"/>
        <v/>
      </c>
      <c r="B119" s="11" t="str">
        <f ca="1">IF(COUNT(B$56:B118)&gt;(survey!G$9-survey!G$8+2),IF(COUNTIF(B$56:B118,7777)=0,7777,"Formula"),B118+1)</f>
        <v>Formula</v>
      </c>
      <c r="C119" s="12" t="str">
        <f t="shared" ca="1" si="1"/>
        <v>Formula</v>
      </c>
      <c r="D119" s="12" t="str">
        <f t="shared" ca="1" si="2"/>
        <v>Formula</v>
      </c>
      <c r="E119" s="12" t="str">
        <f t="shared" ca="1" si="5"/>
        <v>Formula</v>
      </c>
      <c r="F119" s="12" t="str">
        <f t="shared" ca="1" si="3"/>
        <v>Formula</v>
      </c>
      <c r="G119" s="12" t="str">
        <f t="shared" ca="1" si="4"/>
        <v>Formula</v>
      </c>
    </row>
    <row r="120" spans="1:7" ht="15" customHeight="1" x14ac:dyDescent="0.2">
      <c r="A120" s="10" t="str">
        <f t="shared" ca="1" si="6"/>
        <v/>
      </c>
      <c r="B120" s="11" t="str">
        <f ca="1">IF(COUNT(B$56:B119)&gt;(survey!G$9-survey!G$8+2),IF(COUNTIF(B$56:B119,7777)=0,7777,"Formula"),B119+1)</f>
        <v>Formula</v>
      </c>
      <c r="C120" s="12" t="str">
        <f t="shared" ca="1" si="1"/>
        <v>Formula</v>
      </c>
      <c r="D120" s="12" t="str">
        <f t="shared" ca="1" si="2"/>
        <v>Formula</v>
      </c>
      <c r="E120" s="12" t="str">
        <f t="shared" ca="1" si="5"/>
        <v>Formula</v>
      </c>
      <c r="F120" s="12" t="str">
        <f t="shared" ca="1" si="3"/>
        <v>Formula</v>
      </c>
      <c r="G120" s="12" t="str">
        <f t="shared" ca="1" si="4"/>
        <v>Formula</v>
      </c>
    </row>
    <row r="121" spans="1:7" ht="15" customHeight="1" x14ac:dyDescent="0.2">
      <c r="A121" s="10" t="str">
        <f t="shared" ca="1" si="6"/>
        <v/>
      </c>
      <c r="B121" s="11" t="str">
        <f ca="1">IF(COUNT(B$56:B120)&gt;(survey!G$9-survey!G$8+2),IF(COUNTIF(B$56:B120,7777)=0,7777,"Formula"),B120+1)</f>
        <v>Formula</v>
      </c>
      <c r="C121" s="12" t="str">
        <f t="shared" ref="C121:C132" ca="1" si="7">IF(B121=7777,"Don't know",B121)</f>
        <v>Formula</v>
      </c>
      <c r="D121" s="12" t="str">
        <f t="shared" ref="D121:D132" ca="1" si="8">IF(B121=7777,"لا أعرف",B121)</f>
        <v>Formula</v>
      </c>
      <c r="E121" s="12" t="str">
        <f t="shared" ref="E121:E132" ca="1" si="9">IF(B121=7777,"Ne sait pas",B121)</f>
        <v>Formula</v>
      </c>
      <c r="F121" s="12" t="str">
        <f t="shared" ref="F121:F132" ca="1" si="10">IF(B121=7777,"No sabe",B121)</f>
        <v>Formula</v>
      </c>
      <c r="G121" s="12" t="str">
        <f t="shared" ref="G121:G132" ca="1" si="11">IF(B121=7777,"Не знаю",B121)</f>
        <v>Formula</v>
      </c>
    </row>
    <row r="122" spans="1:7" ht="15" customHeight="1" x14ac:dyDescent="0.2">
      <c r="A122" s="10" t="str">
        <f t="shared" ca="1" si="6"/>
        <v/>
      </c>
      <c r="B122" s="11" t="str">
        <f ca="1">IF(COUNT(B$56:B121)&gt;(survey!G$9-survey!G$8+2),IF(COUNTIF(B$56:B121,7777)=0,7777,"Formula"),B121+1)</f>
        <v>Formula</v>
      </c>
      <c r="C122" s="12" t="str">
        <f t="shared" ca="1" si="7"/>
        <v>Formula</v>
      </c>
      <c r="D122" s="12" t="str">
        <f t="shared" ca="1" si="8"/>
        <v>Formula</v>
      </c>
      <c r="E122" s="12" t="str">
        <f t="shared" ca="1" si="9"/>
        <v>Formula</v>
      </c>
      <c r="F122" s="12" t="str">
        <f t="shared" ca="1" si="10"/>
        <v>Formula</v>
      </c>
      <c r="G122" s="12" t="str">
        <f t="shared" ca="1" si="11"/>
        <v>Formula</v>
      </c>
    </row>
    <row r="123" spans="1:7" ht="15" customHeight="1" x14ac:dyDescent="0.2">
      <c r="A123" s="10" t="str">
        <f t="shared" ca="1" si="6"/>
        <v/>
      </c>
      <c r="B123" s="11" t="str">
        <f ca="1">IF(COUNT(B$56:B122)&gt;(survey!G$9-survey!G$8+2),IF(COUNTIF(B$56:B122,7777)=0,7777,"Formula"),B122+1)</f>
        <v>Formula</v>
      </c>
      <c r="C123" s="12" t="str">
        <f t="shared" ca="1" si="7"/>
        <v>Formula</v>
      </c>
      <c r="D123" s="12" t="str">
        <f t="shared" ca="1" si="8"/>
        <v>Formula</v>
      </c>
      <c r="E123" s="12" t="str">
        <f t="shared" ca="1" si="9"/>
        <v>Formula</v>
      </c>
      <c r="F123" s="12" t="str">
        <f t="shared" ca="1" si="10"/>
        <v>Formula</v>
      </c>
      <c r="G123" s="12" t="str">
        <f t="shared" ca="1" si="11"/>
        <v>Formula</v>
      </c>
    </row>
    <row r="124" spans="1:7" ht="15" customHeight="1" x14ac:dyDescent="0.2">
      <c r="A124" s="10" t="str">
        <f t="shared" ca="1" si="6"/>
        <v/>
      </c>
      <c r="B124" s="11" t="str">
        <f ca="1">IF(COUNT(B$56:B123)&gt;(survey!G$9-survey!G$8+2),IF(COUNTIF(B$56:B123,7777)=0,7777,"Formula"),B123+1)</f>
        <v>Formula</v>
      </c>
      <c r="C124" s="12" t="str">
        <f t="shared" ca="1" si="7"/>
        <v>Formula</v>
      </c>
      <c r="D124" s="12" t="str">
        <f t="shared" ca="1" si="8"/>
        <v>Formula</v>
      </c>
      <c r="E124" s="12" t="str">
        <f t="shared" ca="1" si="9"/>
        <v>Formula</v>
      </c>
      <c r="F124" s="12" t="str">
        <f t="shared" ca="1" si="10"/>
        <v>Formula</v>
      </c>
      <c r="G124" s="12" t="str">
        <f t="shared" ca="1" si="11"/>
        <v>Formula</v>
      </c>
    </row>
    <row r="125" spans="1:7" ht="15" customHeight="1" x14ac:dyDescent="0.2">
      <c r="A125" s="10" t="str">
        <f t="shared" ca="1" si="6"/>
        <v/>
      </c>
      <c r="B125" s="11" t="str">
        <f ca="1">IF(COUNT(B$56:B124)&gt;(survey!G$9-survey!G$8+2),IF(COUNTIF(B$56:B124,7777)=0,7777,"Formula"),B124+1)</f>
        <v>Formula</v>
      </c>
      <c r="C125" s="12" t="str">
        <f t="shared" ca="1" si="7"/>
        <v>Formula</v>
      </c>
      <c r="D125" s="12" t="str">
        <f t="shared" ca="1" si="8"/>
        <v>Formula</v>
      </c>
      <c r="E125" s="12" t="str">
        <f t="shared" ca="1" si="9"/>
        <v>Formula</v>
      </c>
      <c r="F125" s="12" t="str">
        <f t="shared" ca="1" si="10"/>
        <v>Formula</v>
      </c>
      <c r="G125" s="12" t="str">
        <f t="shared" ca="1" si="11"/>
        <v>Formula</v>
      </c>
    </row>
    <row r="126" spans="1:7" ht="15" customHeight="1" x14ac:dyDescent="0.2">
      <c r="A126" s="10" t="str">
        <f t="shared" ca="1" si="6"/>
        <v/>
      </c>
      <c r="B126" s="11" t="str">
        <f ca="1">IF(COUNT(B$56:B125)&gt;(survey!G$9-survey!G$8+2),IF(COUNTIF(B$56:B125,7777)=0,7777,"Formula"),B125+1)</f>
        <v>Formula</v>
      </c>
      <c r="C126" s="12" t="str">
        <f t="shared" ca="1" si="7"/>
        <v>Formula</v>
      </c>
      <c r="D126" s="12" t="str">
        <f t="shared" ca="1" si="8"/>
        <v>Formula</v>
      </c>
      <c r="E126" s="12" t="str">
        <f t="shared" ca="1" si="9"/>
        <v>Formula</v>
      </c>
      <c r="F126" s="12" t="str">
        <f t="shared" ca="1" si="10"/>
        <v>Formula</v>
      </c>
      <c r="G126" s="12" t="str">
        <f t="shared" ca="1" si="11"/>
        <v>Formula</v>
      </c>
    </row>
    <row r="127" spans="1:7" ht="15" customHeight="1" x14ac:dyDescent="0.2">
      <c r="A127" s="10" t="str">
        <f t="shared" ca="1" si="6"/>
        <v/>
      </c>
      <c r="B127" s="11" t="str">
        <f ca="1">IF(COUNT(B$56:B126)&gt;(survey!G$9-survey!G$8+2),IF(COUNTIF(B$56:B126,7777)=0,7777,"Formula"),B126+1)</f>
        <v>Formula</v>
      </c>
      <c r="C127" s="12" t="str">
        <f t="shared" ca="1" si="7"/>
        <v>Formula</v>
      </c>
      <c r="D127" s="12" t="str">
        <f t="shared" ca="1" si="8"/>
        <v>Formula</v>
      </c>
      <c r="E127" s="12" t="str">
        <f t="shared" ca="1" si="9"/>
        <v>Formula</v>
      </c>
      <c r="F127" s="12" t="str">
        <f t="shared" ca="1" si="10"/>
        <v>Formula</v>
      </c>
      <c r="G127" s="12" t="str">
        <f t="shared" ca="1" si="11"/>
        <v>Formula</v>
      </c>
    </row>
    <row r="128" spans="1:7" ht="15" customHeight="1" x14ac:dyDescent="0.2">
      <c r="A128" s="10" t="str">
        <f t="shared" ca="1" si="6"/>
        <v/>
      </c>
      <c r="B128" s="11" t="str">
        <f ca="1">IF(COUNT(B$56:B127)&gt;(survey!G$9-survey!G$8+2),IF(COUNTIF(B$56:B127,7777)=0,7777,"Formula"),B127+1)</f>
        <v>Formula</v>
      </c>
      <c r="C128" s="12" t="str">
        <f t="shared" ca="1" si="7"/>
        <v>Formula</v>
      </c>
      <c r="D128" s="12" t="str">
        <f t="shared" ca="1" si="8"/>
        <v>Formula</v>
      </c>
      <c r="E128" s="12" t="str">
        <f t="shared" ca="1" si="9"/>
        <v>Formula</v>
      </c>
      <c r="F128" s="12" t="str">
        <f t="shared" ca="1" si="10"/>
        <v>Formula</v>
      </c>
      <c r="G128" s="12" t="str">
        <f t="shared" ca="1" si="11"/>
        <v>Formula</v>
      </c>
    </row>
    <row r="129" spans="1:9" ht="15" customHeight="1" x14ac:dyDescent="0.2">
      <c r="A129" s="10" t="str">
        <f t="shared" ca="1" si="6"/>
        <v/>
      </c>
      <c r="B129" s="11" t="str">
        <f ca="1">IF(COUNT(B$56:B128)&gt;(survey!G$9-survey!G$8+2),IF(COUNTIF(B$56:B128,7777)=0,7777,"Formula"),B128+1)</f>
        <v>Formula</v>
      </c>
      <c r="C129" s="12" t="str">
        <f t="shared" ca="1" si="7"/>
        <v>Formula</v>
      </c>
      <c r="D129" s="12" t="str">
        <f t="shared" ca="1" si="8"/>
        <v>Formula</v>
      </c>
      <c r="E129" s="12" t="str">
        <f t="shared" ca="1" si="9"/>
        <v>Formula</v>
      </c>
      <c r="F129" s="12" t="str">
        <f t="shared" ca="1" si="10"/>
        <v>Formula</v>
      </c>
      <c r="G129" s="12" t="str">
        <f t="shared" ca="1" si="11"/>
        <v>Formula</v>
      </c>
    </row>
    <row r="130" spans="1:9" ht="15" customHeight="1" x14ac:dyDescent="0.2">
      <c r="A130" s="10" t="str">
        <f t="shared" ca="1" si="6"/>
        <v/>
      </c>
      <c r="B130" s="11" t="str">
        <f ca="1">IF(COUNT(B$56:B129)&gt;(survey!G$9-survey!G$8+2),IF(COUNTIF(B$56:B129,7777)=0,7777,"Formula"),B129+1)</f>
        <v>Formula</v>
      </c>
      <c r="C130" s="12" t="str">
        <f t="shared" ca="1" si="7"/>
        <v>Formula</v>
      </c>
      <c r="D130" s="12" t="str">
        <f t="shared" ca="1" si="8"/>
        <v>Formula</v>
      </c>
      <c r="E130" s="12" t="str">
        <f t="shared" ca="1" si="9"/>
        <v>Formula</v>
      </c>
      <c r="F130" s="12" t="str">
        <f t="shared" ca="1" si="10"/>
        <v>Formula</v>
      </c>
      <c r="G130" s="12" t="str">
        <f t="shared" ca="1" si="11"/>
        <v>Formula</v>
      </c>
    </row>
    <row r="131" spans="1:9" ht="15" customHeight="1" x14ac:dyDescent="0.2">
      <c r="A131" s="10" t="str">
        <f t="shared" ca="1" si="6"/>
        <v/>
      </c>
      <c r="B131" s="11" t="str">
        <f ca="1">IF(COUNT(B$56:B130)&gt;(survey!G$9-survey!G$8+2),IF(COUNTIF(B$56:B130,7777)=0,7777,"Formula"),B130+1)</f>
        <v>Formula</v>
      </c>
      <c r="C131" s="12" t="str">
        <f t="shared" ca="1" si="7"/>
        <v>Formula</v>
      </c>
      <c r="D131" s="12" t="str">
        <f t="shared" ca="1" si="8"/>
        <v>Formula</v>
      </c>
      <c r="E131" s="12" t="str">
        <f t="shared" ca="1" si="9"/>
        <v>Formula</v>
      </c>
      <c r="F131" s="12" t="str">
        <f t="shared" ca="1" si="10"/>
        <v>Formula</v>
      </c>
      <c r="G131" s="12" t="str">
        <f t="shared" ca="1" si="11"/>
        <v>Formula</v>
      </c>
    </row>
    <row r="132" spans="1:9" ht="15" customHeight="1" x14ac:dyDescent="0.2">
      <c r="A132" s="10" t="str">
        <f ca="1">IF(OR(B132="", B132="Formula"),"","time_yyyy")</f>
        <v/>
      </c>
      <c r="B132" s="11" t="str">
        <f ca="1">IF(COUNT(B$56:B131)&gt;(survey!G$9-survey!G$8+2),IF(COUNTIF(B$56:B131,7777)=0,7777,"Formula"),B131+1)</f>
        <v>Formula</v>
      </c>
      <c r="C132" s="12" t="str">
        <f t="shared" ca="1" si="7"/>
        <v>Formula</v>
      </c>
      <c r="D132" s="12" t="str">
        <f t="shared" ca="1" si="8"/>
        <v>Formula</v>
      </c>
      <c r="E132" s="12" t="str">
        <f t="shared" ca="1" si="9"/>
        <v>Formula</v>
      </c>
      <c r="F132" s="12" t="str">
        <f t="shared" ca="1" si="10"/>
        <v>Formula</v>
      </c>
      <c r="G132" s="12" t="str">
        <f t="shared" ca="1" si="11"/>
        <v>Formula</v>
      </c>
    </row>
    <row r="134" spans="1:9" ht="15" customHeight="1" x14ac:dyDescent="0.2">
      <c r="A134" s="124" t="s">
        <v>396</v>
      </c>
      <c r="B134" s="134" t="s">
        <v>407</v>
      </c>
      <c r="C134" s="118"/>
      <c r="D134" s="118"/>
      <c r="E134" s="118"/>
      <c r="F134" s="134" t="s">
        <v>407</v>
      </c>
      <c r="G134" s="118"/>
      <c r="H134" s="124"/>
      <c r="I134" s="124"/>
    </row>
    <row r="135" spans="1:9" ht="15" customHeight="1" x14ac:dyDescent="0.2">
      <c r="A135" s="124" t="s">
        <v>396</v>
      </c>
      <c r="B135" s="134" t="s">
        <v>408</v>
      </c>
      <c r="C135" s="118"/>
      <c r="D135" s="118"/>
      <c r="E135" s="118"/>
      <c r="F135" s="134" t="s">
        <v>408</v>
      </c>
      <c r="G135" s="118"/>
      <c r="H135" s="124"/>
      <c r="I135" s="124"/>
    </row>
    <row r="136" spans="1:9" ht="15" customHeight="1" x14ac:dyDescent="0.2">
      <c r="A136" s="124" t="s">
        <v>396</v>
      </c>
      <c r="B136" s="134" t="s">
        <v>409</v>
      </c>
      <c r="C136" s="118"/>
      <c r="D136" s="118"/>
      <c r="E136" s="118"/>
      <c r="F136" s="134" t="s">
        <v>409</v>
      </c>
      <c r="G136" s="118"/>
      <c r="H136" s="125"/>
      <c r="I136" s="125"/>
    </row>
    <row r="137" spans="1:9" ht="15" customHeight="1" x14ac:dyDescent="0.2">
      <c r="A137" s="124" t="s">
        <v>396</v>
      </c>
      <c r="B137" s="134" t="s">
        <v>410</v>
      </c>
      <c r="C137" s="118"/>
      <c r="D137" s="118"/>
      <c r="E137" s="118"/>
      <c r="F137" s="134" t="s">
        <v>410</v>
      </c>
      <c r="G137" s="118"/>
      <c r="H137" s="125"/>
      <c r="I137" s="125"/>
    </row>
    <row r="138" spans="1:9" ht="15" customHeight="1" x14ac:dyDescent="0.2">
      <c r="A138" s="124" t="s">
        <v>396</v>
      </c>
      <c r="B138" s="134" t="s">
        <v>411</v>
      </c>
      <c r="C138" s="119"/>
      <c r="D138" s="119"/>
      <c r="E138" s="119"/>
      <c r="F138" s="134" t="s">
        <v>411</v>
      </c>
      <c r="G138" s="119"/>
      <c r="H138" s="126"/>
      <c r="I138" s="126"/>
    </row>
    <row r="139" spans="1:9" ht="15" customHeight="1" x14ac:dyDescent="0.2">
      <c r="A139" s="124" t="s">
        <v>396</v>
      </c>
      <c r="B139" s="134" t="s">
        <v>412</v>
      </c>
      <c r="C139" s="121"/>
      <c r="D139" s="121"/>
      <c r="E139" s="121"/>
      <c r="F139" s="134" t="s">
        <v>412</v>
      </c>
      <c r="G139" s="121"/>
      <c r="H139" s="128"/>
      <c r="I139" s="127"/>
    </row>
    <row r="140" spans="1:9" ht="15" customHeight="1" x14ac:dyDescent="0.2">
      <c r="A140" s="124" t="s">
        <v>396</v>
      </c>
      <c r="B140" s="134" t="s">
        <v>413</v>
      </c>
      <c r="C140" s="121"/>
      <c r="D140" s="121"/>
      <c r="E140" s="121"/>
      <c r="F140" s="134" t="s">
        <v>431</v>
      </c>
      <c r="G140" s="121"/>
      <c r="H140" s="128"/>
      <c r="I140" s="127"/>
    </row>
    <row r="141" spans="1:9" ht="15" customHeight="1" x14ac:dyDescent="0.2">
      <c r="A141" s="124" t="s">
        <v>396</v>
      </c>
      <c r="B141" s="134" t="s">
        <v>414</v>
      </c>
      <c r="C141" s="121"/>
      <c r="D141" s="121"/>
      <c r="E141" s="121"/>
      <c r="F141" s="134" t="s">
        <v>414</v>
      </c>
      <c r="G141" s="121"/>
      <c r="H141" s="128"/>
      <c r="I141" s="127"/>
    </row>
    <row r="142" spans="1:9" ht="15" customHeight="1" x14ac:dyDescent="0.2">
      <c r="A142" s="124" t="s">
        <v>396</v>
      </c>
      <c r="B142" s="134" t="s">
        <v>415</v>
      </c>
      <c r="C142" s="121"/>
      <c r="D142" s="121"/>
      <c r="E142" s="121"/>
      <c r="F142" s="134" t="s">
        <v>415</v>
      </c>
      <c r="G142" s="121"/>
      <c r="H142" s="128"/>
      <c r="I142" s="127"/>
    </row>
    <row r="143" spans="1:9" ht="15" customHeight="1" x14ac:dyDescent="0.2">
      <c r="A143" s="124" t="s">
        <v>396</v>
      </c>
      <c r="B143" s="134" t="s">
        <v>416</v>
      </c>
      <c r="C143" s="121"/>
      <c r="D143" s="121"/>
      <c r="E143" s="121"/>
      <c r="F143" s="134" t="s">
        <v>416</v>
      </c>
      <c r="G143" s="121"/>
      <c r="H143" s="128"/>
      <c r="I143" s="127"/>
    </row>
    <row r="144" spans="1:9" ht="15" customHeight="1" x14ac:dyDescent="0.2">
      <c r="A144" s="124" t="s">
        <v>396</v>
      </c>
      <c r="B144" s="134" t="s">
        <v>417</v>
      </c>
      <c r="C144" s="121"/>
      <c r="D144" s="121"/>
      <c r="E144" s="121"/>
      <c r="F144" s="134" t="s">
        <v>417</v>
      </c>
      <c r="G144" s="121"/>
      <c r="H144" s="128"/>
      <c r="I144" s="127"/>
    </row>
    <row r="145" spans="1:9" ht="15" customHeight="1" x14ac:dyDescent="0.2">
      <c r="A145" s="124" t="s">
        <v>396</v>
      </c>
      <c r="B145" s="134" t="s">
        <v>418</v>
      </c>
      <c r="C145" s="121"/>
      <c r="D145" s="121"/>
      <c r="E145" s="121"/>
      <c r="F145" s="134" t="s">
        <v>432</v>
      </c>
      <c r="G145" s="121"/>
      <c r="H145" s="128"/>
      <c r="I145" s="127"/>
    </row>
    <row r="146" spans="1:9" ht="15" customHeight="1" x14ac:dyDescent="0.2">
      <c r="A146" s="124" t="s">
        <v>396</v>
      </c>
      <c r="B146" s="134" t="s">
        <v>419</v>
      </c>
      <c r="C146" s="121"/>
      <c r="D146" s="121"/>
      <c r="E146" s="121"/>
      <c r="F146" s="134" t="s">
        <v>419</v>
      </c>
      <c r="G146" s="121"/>
      <c r="H146" s="128"/>
      <c r="I146" s="127"/>
    </row>
    <row r="147" spans="1:9" ht="15" customHeight="1" x14ac:dyDescent="0.2">
      <c r="A147" s="124" t="s">
        <v>396</v>
      </c>
      <c r="B147" s="134" t="s">
        <v>420</v>
      </c>
      <c r="C147" s="120"/>
      <c r="D147" s="120"/>
      <c r="E147" s="120"/>
      <c r="F147" s="134" t="s">
        <v>433</v>
      </c>
      <c r="G147" s="120"/>
      <c r="H147" s="126"/>
      <c r="I147" s="126"/>
    </row>
    <row r="148" spans="1:9" ht="15" customHeight="1" x14ac:dyDescent="0.2">
      <c r="A148" s="124" t="s">
        <v>396</v>
      </c>
      <c r="B148" s="134" t="s">
        <v>421</v>
      </c>
      <c r="C148" s="123"/>
      <c r="D148" s="123"/>
      <c r="E148" s="123"/>
      <c r="F148" s="134" t="s">
        <v>421</v>
      </c>
      <c r="G148" s="123"/>
      <c r="H148" s="129"/>
      <c r="I148" s="129"/>
    </row>
    <row r="149" spans="1:9" ht="15" customHeight="1" x14ac:dyDescent="0.2">
      <c r="A149" s="124" t="s">
        <v>396</v>
      </c>
      <c r="B149" s="134" t="s">
        <v>422</v>
      </c>
      <c r="C149" s="123"/>
      <c r="D149" s="123"/>
      <c r="E149" s="123"/>
      <c r="F149" s="134" t="s">
        <v>422</v>
      </c>
      <c r="G149" s="123"/>
      <c r="H149" s="129"/>
      <c r="I149" s="129"/>
    </row>
    <row r="150" spans="1:9" ht="15" customHeight="1" x14ac:dyDescent="0.2">
      <c r="A150" s="124" t="s">
        <v>396</v>
      </c>
      <c r="B150" s="134" t="s">
        <v>423</v>
      </c>
      <c r="C150" s="123"/>
      <c r="D150" s="123"/>
      <c r="E150" s="123"/>
      <c r="F150" s="134" t="s">
        <v>423</v>
      </c>
      <c r="G150" s="123"/>
      <c r="H150" s="129"/>
      <c r="I150" s="129"/>
    </row>
    <row r="151" spans="1:9" ht="15" customHeight="1" x14ac:dyDescent="0.2">
      <c r="A151" s="124" t="s">
        <v>396</v>
      </c>
      <c r="B151" s="134" t="s">
        <v>424</v>
      </c>
      <c r="C151" s="123"/>
      <c r="D151" s="123"/>
      <c r="E151" s="123"/>
      <c r="F151" s="134" t="s">
        <v>424</v>
      </c>
      <c r="G151" s="123"/>
      <c r="H151" s="129"/>
      <c r="I151" s="129"/>
    </row>
    <row r="152" spans="1:9" ht="15" customHeight="1" x14ac:dyDescent="0.2">
      <c r="A152" s="124" t="s">
        <v>396</v>
      </c>
      <c r="B152" s="134" t="s">
        <v>425</v>
      </c>
      <c r="C152" s="123"/>
      <c r="D152" s="123"/>
      <c r="E152" s="123"/>
      <c r="F152" s="134" t="s">
        <v>434</v>
      </c>
      <c r="G152" s="123"/>
      <c r="H152" s="129"/>
      <c r="I152" s="129"/>
    </row>
    <row r="153" spans="1:9" ht="15" customHeight="1" x14ac:dyDescent="0.2">
      <c r="A153" s="124" t="s">
        <v>396</v>
      </c>
      <c r="B153" s="134" t="s">
        <v>426</v>
      </c>
      <c r="C153" s="123"/>
      <c r="D153" s="123"/>
      <c r="E153" s="123"/>
      <c r="F153" s="134" t="s">
        <v>435</v>
      </c>
      <c r="G153" s="123"/>
      <c r="H153" s="129"/>
      <c r="I153" s="129"/>
    </row>
    <row r="154" spans="1:9" ht="15" customHeight="1" x14ac:dyDescent="0.2">
      <c r="A154" s="124" t="s">
        <v>396</v>
      </c>
      <c r="B154" s="134" t="s">
        <v>427</v>
      </c>
      <c r="C154" s="123"/>
      <c r="D154" s="123"/>
      <c r="E154" s="123"/>
      <c r="F154" s="134" t="s">
        <v>427</v>
      </c>
      <c r="G154" s="123"/>
      <c r="H154" s="129"/>
      <c r="I154" s="129"/>
    </row>
    <row r="155" spans="1:9" ht="15" customHeight="1" x14ac:dyDescent="0.2">
      <c r="A155" s="124" t="s">
        <v>396</v>
      </c>
      <c r="B155" s="134" t="s">
        <v>428</v>
      </c>
      <c r="C155" s="123"/>
      <c r="D155" s="123"/>
      <c r="E155" s="123"/>
      <c r="F155" s="134" t="s">
        <v>428</v>
      </c>
      <c r="G155" s="123"/>
      <c r="H155" s="129"/>
      <c r="I155" s="129"/>
    </row>
    <row r="156" spans="1:9" ht="15" customHeight="1" x14ac:dyDescent="0.2">
      <c r="A156" s="124" t="s">
        <v>396</v>
      </c>
      <c r="B156" s="134" t="s">
        <v>429</v>
      </c>
      <c r="C156" s="123"/>
      <c r="D156" s="123"/>
      <c r="E156" s="123"/>
      <c r="F156" s="134" t="s">
        <v>436</v>
      </c>
      <c r="G156" s="123"/>
      <c r="H156" s="129"/>
      <c r="I156" s="129"/>
    </row>
    <row r="157" spans="1:9" ht="15" customHeight="1" x14ac:dyDescent="0.2">
      <c r="A157" s="124" t="s">
        <v>396</v>
      </c>
      <c r="B157" s="134" t="s">
        <v>430</v>
      </c>
      <c r="C157" s="123"/>
      <c r="D157" s="123"/>
      <c r="E157" s="123"/>
      <c r="F157" s="134" t="s">
        <v>437</v>
      </c>
      <c r="G157" s="123"/>
      <c r="H157" s="129"/>
      <c r="I157" s="129"/>
    </row>
    <row r="158" spans="1:9" ht="15" customHeight="1" x14ac:dyDescent="0.2">
      <c r="A158" s="124" t="s">
        <v>396</v>
      </c>
      <c r="B158" s="124" t="s">
        <v>393</v>
      </c>
      <c r="C158" s="123"/>
      <c r="D158" s="123"/>
      <c r="E158" s="123"/>
      <c r="F158" s="124" t="s">
        <v>393</v>
      </c>
      <c r="G158" s="123"/>
      <c r="H158" s="129"/>
      <c r="I158" s="129"/>
    </row>
    <row r="159" spans="1:9" ht="15" customHeight="1" x14ac:dyDescent="0.2">
      <c r="A159" s="117"/>
      <c r="B159" s="119"/>
      <c r="C159" s="123"/>
      <c r="D159" s="123"/>
      <c r="E159" s="123"/>
      <c r="F159" s="119"/>
      <c r="G159" s="123"/>
      <c r="H159" s="129"/>
      <c r="I159" s="129"/>
    </row>
    <row r="160" spans="1:9" ht="15" customHeight="1" x14ac:dyDescent="0.2">
      <c r="A160" s="127" t="s">
        <v>397</v>
      </c>
      <c r="B160" s="134" t="s">
        <v>438</v>
      </c>
      <c r="C160" s="123"/>
      <c r="D160" s="123"/>
      <c r="E160" s="123"/>
      <c r="F160" s="134" t="s">
        <v>438</v>
      </c>
      <c r="G160" s="123"/>
      <c r="H160" s="134" t="s">
        <v>411</v>
      </c>
      <c r="I160" s="127"/>
    </row>
    <row r="161" spans="1:9" ht="15" customHeight="1" x14ac:dyDescent="0.2">
      <c r="A161" s="127" t="s">
        <v>397</v>
      </c>
      <c r="B161" s="134" t="s">
        <v>439</v>
      </c>
      <c r="C161" s="123"/>
      <c r="D161" s="123"/>
      <c r="E161" s="123"/>
      <c r="F161" s="134" t="s">
        <v>550</v>
      </c>
      <c r="G161" s="123"/>
      <c r="H161" s="134" t="s">
        <v>415</v>
      </c>
      <c r="I161" s="127"/>
    </row>
    <row r="162" spans="1:9" ht="15" customHeight="1" x14ac:dyDescent="0.2">
      <c r="A162" s="127" t="s">
        <v>397</v>
      </c>
      <c r="B162" s="134" t="s">
        <v>440</v>
      </c>
      <c r="C162" s="123"/>
      <c r="D162" s="123"/>
      <c r="E162" s="123"/>
      <c r="F162" s="134" t="s">
        <v>440</v>
      </c>
      <c r="G162" s="123"/>
      <c r="H162" s="134" t="s">
        <v>428</v>
      </c>
      <c r="I162" s="127"/>
    </row>
    <row r="163" spans="1:9" ht="15" customHeight="1" x14ac:dyDescent="0.2">
      <c r="A163" s="127" t="s">
        <v>397</v>
      </c>
      <c r="B163" s="134" t="s">
        <v>441</v>
      </c>
      <c r="C163" s="123"/>
      <c r="D163" s="123"/>
      <c r="E163" s="123"/>
      <c r="F163" s="134" t="s">
        <v>551</v>
      </c>
      <c r="G163" s="123"/>
      <c r="H163" s="134" t="s">
        <v>416</v>
      </c>
      <c r="I163" s="127"/>
    </row>
    <row r="164" spans="1:9" ht="15" customHeight="1" x14ac:dyDescent="0.2">
      <c r="A164" s="127" t="s">
        <v>397</v>
      </c>
      <c r="B164" s="134" t="s">
        <v>442</v>
      </c>
      <c r="C164" s="123"/>
      <c r="D164" s="123"/>
      <c r="E164" s="123"/>
      <c r="F164" s="134" t="s">
        <v>442</v>
      </c>
      <c r="G164" s="123"/>
      <c r="H164" s="134" t="s">
        <v>421</v>
      </c>
      <c r="I164" s="127"/>
    </row>
    <row r="165" spans="1:9" ht="15" customHeight="1" x14ac:dyDescent="0.2">
      <c r="A165" s="127" t="s">
        <v>397</v>
      </c>
      <c r="B165" s="134" t="s">
        <v>443</v>
      </c>
      <c r="C165" s="123"/>
      <c r="D165" s="123"/>
      <c r="E165" s="123"/>
      <c r="F165" s="134" t="s">
        <v>443</v>
      </c>
      <c r="G165" s="123"/>
      <c r="H165" s="134" t="s">
        <v>414</v>
      </c>
      <c r="I165" s="127"/>
    </row>
    <row r="166" spans="1:9" ht="15" customHeight="1" x14ac:dyDescent="0.2">
      <c r="A166" s="127" t="s">
        <v>397</v>
      </c>
      <c r="B166" s="134" t="s">
        <v>444</v>
      </c>
      <c r="F166" s="134" t="s">
        <v>444</v>
      </c>
      <c r="H166" s="134" t="s">
        <v>409</v>
      </c>
      <c r="I166" s="127"/>
    </row>
    <row r="167" spans="1:9" ht="15" customHeight="1" x14ac:dyDescent="0.2">
      <c r="A167" s="127" t="s">
        <v>397</v>
      </c>
      <c r="B167" s="134" t="s">
        <v>445</v>
      </c>
      <c r="F167" s="134" t="s">
        <v>445</v>
      </c>
      <c r="H167" s="134" t="s">
        <v>418</v>
      </c>
      <c r="I167" s="127"/>
    </row>
    <row r="168" spans="1:9" ht="15" customHeight="1" x14ac:dyDescent="0.2">
      <c r="A168" s="127" t="s">
        <v>397</v>
      </c>
      <c r="B168" s="134" t="s">
        <v>446</v>
      </c>
      <c r="F168" s="134" t="s">
        <v>446</v>
      </c>
      <c r="H168" s="134" t="s">
        <v>415</v>
      </c>
      <c r="I168" s="127"/>
    </row>
    <row r="169" spans="1:9" ht="15" customHeight="1" x14ac:dyDescent="0.2">
      <c r="A169" s="127" t="s">
        <v>397</v>
      </c>
      <c r="B169" s="134" t="s">
        <v>447</v>
      </c>
      <c r="F169" s="134" t="s">
        <v>447</v>
      </c>
      <c r="H169" s="134" t="s">
        <v>409</v>
      </c>
      <c r="I169" s="127"/>
    </row>
    <row r="170" spans="1:9" ht="15" customHeight="1" x14ac:dyDescent="0.2">
      <c r="A170" s="127" t="s">
        <v>397</v>
      </c>
      <c r="B170" s="134" t="s">
        <v>408</v>
      </c>
      <c r="F170" s="134" t="s">
        <v>408</v>
      </c>
      <c r="H170" s="134" t="s">
        <v>410</v>
      </c>
      <c r="I170" s="127"/>
    </row>
    <row r="171" spans="1:9" ht="15" customHeight="1" x14ac:dyDescent="0.2">
      <c r="A171" s="127" t="s">
        <v>397</v>
      </c>
      <c r="B171" s="134" t="s">
        <v>408</v>
      </c>
      <c r="F171" s="134" t="s">
        <v>408</v>
      </c>
      <c r="H171" s="134" t="s">
        <v>419</v>
      </c>
      <c r="I171" s="127"/>
    </row>
    <row r="172" spans="1:9" ht="15" customHeight="1" x14ac:dyDescent="0.2">
      <c r="A172" s="127" t="s">
        <v>397</v>
      </c>
      <c r="B172" s="134" t="s">
        <v>448</v>
      </c>
      <c r="F172" s="134" t="s">
        <v>552</v>
      </c>
      <c r="H172" s="134" t="s">
        <v>418</v>
      </c>
      <c r="I172" s="127"/>
    </row>
    <row r="173" spans="1:9" ht="15" customHeight="1" x14ac:dyDescent="0.2">
      <c r="A173" s="127" t="s">
        <v>397</v>
      </c>
      <c r="B173" s="134" t="s">
        <v>449</v>
      </c>
      <c r="F173" s="134" t="s">
        <v>449</v>
      </c>
      <c r="H173" s="134" t="s">
        <v>417</v>
      </c>
      <c r="I173" s="127"/>
    </row>
    <row r="174" spans="1:9" ht="15" customHeight="1" x14ac:dyDescent="0.2">
      <c r="A174" s="127" t="s">
        <v>397</v>
      </c>
      <c r="B174" s="134" t="s">
        <v>450</v>
      </c>
      <c r="F174" s="134" t="s">
        <v>450</v>
      </c>
      <c r="H174" s="134" t="s">
        <v>417</v>
      </c>
      <c r="I174" s="127"/>
    </row>
    <row r="175" spans="1:9" ht="15" customHeight="1" x14ac:dyDescent="0.2">
      <c r="A175" s="127" t="s">
        <v>397</v>
      </c>
      <c r="B175" s="134" t="s">
        <v>451</v>
      </c>
      <c r="F175" s="134" t="s">
        <v>451</v>
      </c>
      <c r="H175" s="134" t="s">
        <v>424</v>
      </c>
      <c r="I175" s="127"/>
    </row>
    <row r="176" spans="1:9" ht="15" customHeight="1" x14ac:dyDescent="0.2">
      <c r="A176" s="127" t="s">
        <v>397</v>
      </c>
      <c r="B176" s="134" t="s">
        <v>452</v>
      </c>
      <c r="F176" s="134" t="s">
        <v>452</v>
      </c>
      <c r="H176" s="134" t="s">
        <v>408</v>
      </c>
      <c r="I176" s="127"/>
    </row>
    <row r="177" spans="1:9" ht="15" customHeight="1" x14ac:dyDescent="0.2">
      <c r="A177" s="127" t="s">
        <v>397</v>
      </c>
      <c r="B177" s="134" t="s">
        <v>453</v>
      </c>
      <c r="F177" s="134" t="s">
        <v>453</v>
      </c>
      <c r="H177" s="134" t="s">
        <v>419</v>
      </c>
      <c r="I177" s="127"/>
    </row>
    <row r="178" spans="1:9" ht="15" customHeight="1" x14ac:dyDescent="0.2">
      <c r="A178" s="127" t="s">
        <v>397</v>
      </c>
      <c r="B178" s="134" t="s">
        <v>454</v>
      </c>
      <c r="F178" s="134" t="s">
        <v>454</v>
      </c>
      <c r="H178" s="134" t="s">
        <v>411</v>
      </c>
      <c r="I178" s="127"/>
    </row>
    <row r="179" spans="1:9" ht="15" customHeight="1" x14ac:dyDescent="0.2">
      <c r="A179" s="127" t="s">
        <v>397</v>
      </c>
      <c r="B179" s="134" t="s">
        <v>455</v>
      </c>
      <c r="F179" s="134" t="s">
        <v>455</v>
      </c>
      <c r="H179" s="134" t="s">
        <v>415</v>
      </c>
      <c r="I179" s="127"/>
    </row>
    <row r="180" spans="1:9" ht="15" customHeight="1" x14ac:dyDescent="0.2">
      <c r="A180" s="127" t="s">
        <v>397</v>
      </c>
      <c r="B180" s="134" t="s">
        <v>456</v>
      </c>
      <c r="F180" s="134" t="s">
        <v>456</v>
      </c>
      <c r="H180" s="134" t="s">
        <v>407</v>
      </c>
      <c r="I180" s="127"/>
    </row>
    <row r="181" spans="1:9" ht="15" customHeight="1" x14ac:dyDescent="0.2">
      <c r="A181" s="127" t="s">
        <v>397</v>
      </c>
      <c r="B181" s="134" t="s">
        <v>457</v>
      </c>
      <c r="F181" s="134" t="s">
        <v>457</v>
      </c>
      <c r="H181" s="134" t="s">
        <v>411</v>
      </c>
      <c r="I181" s="127"/>
    </row>
    <row r="182" spans="1:9" ht="15" customHeight="1" x14ac:dyDescent="0.2">
      <c r="A182" s="127" t="s">
        <v>397</v>
      </c>
      <c r="B182" s="134" t="s">
        <v>458</v>
      </c>
      <c r="F182" s="134" t="s">
        <v>458</v>
      </c>
      <c r="H182" s="134" t="s">
        <v>415</v>
      </c>
      <c r="I182" s="127"/>
    </row>
    <row r="183" spans="1:9" ht="15" customHeight="1" x14ac:dyDescent="0.2">
      <c r="A183" s="127" t="s">
        <v>397</v>
      </c>
      <c r="B183" s="134" t="s">
        <v>459</v>
      </c>
      <c r="F183" s="134" t="s">
        <v>459</v>
      </c>
      <c r="H183" s="134" t="s">
        <v>415</v>
      </c>
      <c r="I183" s="127"/>
    </row>
    <row r="184" spans="1:9" ht="15" customHeight="1" x14ac:dyDescent="0.2">
      <c r="A184" s="127" t="s">
        <v>397</v>
      </c>
      <c r="B184" s="134" t="s">
        <v>460</v>
      </c>
      <c r="F184" s="134" t="s">
        <v>460</v>
      </c>
      <c r="H184" s="134" t="s">
        <v>408</v>
      </c>
      <c r="I184" s="127"/>
    </row>
    <row r="185" spans="1:9" ht="15" customHeight="1" x14ac:dyDescent="0.2">
      <c r="A185" s="127" t="s">
        <v>397</v>
      </c>
      <c r="B185" s="134" t="s">
        <v>461</v>
      </c>
      <c r="F185" s="134" t="s">
        <v>553</v>
      </c>
      <c r="H185" s="134" t="s">
        <v>421</v>
      </c>
      <c r="I185" s="127"/>
    </row>
    <row r="186" spans="1:9" ht="15" customHeight="1" x14ac:dyDescent="0.2">
      <c r="A186" s="127" t="s">
        <v>397</v>
      </c>
      <c r="B186" s="134" t="s">
        <v>462</v>
      </c>
      <c r="F186" s="134" t="s">
        <v>554</v>
      </c>
      <c r="H186" s="134" t="s">
        <v>413</v>
      </c>
      <c r="I186" s="127"/>
    </row>
    <row r="187" spans="1:9" ht="15" customHeight="1" x14ac:dyDescent="0.2">
      <c r="A187" s="127" t="s">
        <v>397</v>
      </c>
      <c r="B187" s="134" t="s">
        <v>463</v>
      </c>
      <c r="F187" s="134" t="s">
        <v>555</v>
      </c>
      <c r="H187" s="134" t="s">
        <v>429</v>
      </c>
      <c r="I187" s="127"/>
    </row>
    <row r="188" spans="1:9" ht="15" customHeight="1" x14ac:dyDescent="0.2">
      <c r="A188" s="127" t="s">
        <v>397</v>
      </c>
      <c r="B188" s="134" t="s">
        <v>464</v>
      </c>
      <c r="F188" s="134" t="s">
        <v>556</v>
      </c>
      <c r="H188" s="134" t="s">
        <v>430</v>
      </c>
      <c r="I188" s="127"/>
    </row>
    <row r="189" spans="1:9" ht="15" customHeight="1" x14ac:dyDescent="0.2">
      <c r="A189" s="127" t="s">
        <v>397</v>
      </c>
      <c r="B189" s="134" t="s">
        <v>414</v>
      </c>
      <c r="F189" s="134" t="s">
        <v>414</v>
      </c>
      <c r="H189" s="134" t="s">
        <v>414</v>
      </c>
      <c r="I189" s="127"/>
    </row>
    <row r="190" spans="1:9" ht="15" customHeight="1" x14ac:dyDescent="0.2">
      <c r="A190" s="127" t="s">
        <v>397</v>
      </c>
      <c r="B190" s="134" t="s">
        <v>465</v>
      </c>
      <c r="F190" s="134" t="s">
        <v>557</v>
      </c>
      <c r="H190" s="134" t="s">
        <v>419</v>
      </c>
      <c r="I190" s="127"/>
    </row>
    <row r="191" spans="1:9" ht="15" customHeight="1" x14ac:dyDescent="0.2">
      <c r="A191" s="127" t="s">
        <v>397</v>
      </c>
      <c r="B191" s="134" t="s">
        <v>466</v>
      </c>
      <c r="F191" s="134" t="s">
        <v>466</v>
      </c>
      <c r="H191" s="134" t="s">
        <v>407</v>
      </c>
      <c r="I191" s="127"/>
    </row>
    <row r="192" spans="1:9" ht="15" customHeight="1" x14ac:dyDescent="0.2">
      <c r="A192" s="127" t="s">
        <v>397</v>
      </c>
      <c r="B192" s="134" t="s">
        <v>467</v>
      </c>
      <c r="F192" s="134" t="s">
        <v>467</v>
      </c>
      <c r="H192" s="134" t="s">
        <v>407</v>
      </c>
      <c r="I192" s="127"/>
    </row>
    <row r="193" spans="1:9" ht="15" customHeight="1" x14ac:dyDescent="0.2">
      <c r="A193" s="127" t="s">
        <v>397</v>
      </c>
      <c r="B193" s="134" t="s">
        <v>468</v>
      </c>
      <c r="F193" s="134" t="s">
        <v>468</v>
      </c>
      <c r="H193" s="134" t="s">
        <v>420</v>
      </c>
      <c r="I193" s="127"/>
    </row>
    <row r="194" spans="1:9" ht="15" customHeight="1" x14ac:dyDescent="0.2">
      <c r="A194" s="127" t="s">
        <v>397</v>
      </c>
      <c r="B194" s="134" t="s">
        <v>469</v>
      </c>
      <c r="F194" s="134" t="s">
        <v>469</v>
      </c>
      <c r="H194" s="134" t="s">
        <v>411</v>
      </c>
      <c r="I194" s="127"/>
    </row>
    <row r="195" spans="1:9" ht="15" customHeight="1" x14ac:dyDescent="0.2">
      <c r="A195" s="127" t="s">
        <v>397</v>
      </c>
      <c r="B195" s="134" t="s">
        <v>470</v>
      </c>
      <c r="F195" s="134" t="s">
        <v>470</v>
      </c>
      <c r="H195" s="134" t="s">
        <v>408</v>
      </c>
      <c r="I195" s="127"/>
    </row>
    <row r="196" spans="1:9" ht="15" customHeight="1" x14ac:dyDescent="0.2">
      <c r="A196" s="127" t="s">
        <v>397</v>
      </c>
      <c r="B196" s="134" t="s">
        <v>471</v>
      </c>
      <c r="F196" s="134" t="s">
        <v>471</v>
      </c>
      <c r="H196" s="134" t="s">
        <v>415</v>
      </c>
      <c r="I196" s="127"/>
    </row>
    <row r="197" spans="1:9" ht="15" customHeight="1" x14ac:dyDescent="0.2">
      <c r="A197" s="127" t="s">
        <v>397</v>
      </c>
      <c r="B197" s="134" t="s">
        <v>472</v>
      </c>
      <c r="F197" s="134" t="s">
        <v>472</v>
      </c>
      <c r="H197" s="134" t="s">
        <v>413</v>
      </c>
      <c r="I197" s="127"/>
    </row>
    <row r="198" spans="1:9" ht="15" customHeight="1" x14ac:dyDescent="0.2">
      <c r="A198" s="127" t="s">
        <v>397</v>
      </c>
      <c r="B198" s="134" t="s">
        <v>473</v>
      </c>
      <c r="F198" s="134" t="s">
        <v>473</v>
      </c>
      <c r="H198" s="134" t="s">
        <v>416</v>
      </c>
      <c r="I198" s="127"/>
    </row>
    <row r="199" spans="1:9" ht="15" customHeight="1" x14ac:dyDescent="0.2">
      <c r="A199" s="127" t="s">
        <v>397</v>
      </c>
      <c r="B199" s="134" t="s">
        <v>474</v>
      </c>
      <c r="F199" s="134" t="s">
        <v>474</v>
      </c>
      <c r="H199" s="134" t="s">
        <v>419</v>
      </c>
      <c r="I199" s="127"/>
    </row>
    <row r="200" spans="1:9" ht="15" customHeight="1" x14ac:dyDescent="0.2">
      <c r="A200" s="127" t="s">
        <v>397</v>
      </c>
      <c r="B200" s="134" t="s">
        <v>475</v>
      </c>
      <c r="F200" s="134" t="s">
        <v>558</v>
      </c>
      <c r="H200" s="134" t="s">
        <v>422</v>
      </c>
      <c r="I200" s="127"/>
    </row>
    <row r="201" spans="1:9" ht="15" customHeight="1" x14ac:dyDescent="0.2">
      <c r="A201" s="127" t="s">
        <v>397</v>
      </c>
      <c r="B201" s="134" t="s">
        <v>476</v>
      </c>
      <c r="F201" s="134" t="s">
        <v>559</v>
      </c>
      <c r="H201" s="134" t="s">
        <v>425</v>
      </c>
      <c r="I201" s="127"/>
    </row>
    <row r="202" spans="1:9" ht="15" customHeight="1" x14ac:dyDescent="0.2">
      <c r="A202" s="127" t="s">
        <v>397</v>
      </c>
      <c r="B202" s="134" t="s">
        <v>477</v>
      </c>
      <c r="F202" s="134" t="s">
        <v>560</v>
      </c>
      <c r="H202" s="134" t="s">
        <v>412</v>
      </c>
      <c r="I202" s="127"/>
    </row>
    <row r="203" spans="1:9" ht="15" customHeight="1" x14ac:dyDescent="0.2">
      <c r="A203" s="127" t="s">
        <v>397</v>
      </c>
      <c r="B203" s="134" t="s">
        <v>478</v>
      </c>
      <c r="F203" s="134" t="s">
        <v>561</v>
      </c>
      <c r="H203" s="134" t="s">
        <v>409</v>
      </c>
      <c r="I203" s="127"/>
    </row>
    <row r="204" spans="1:9" ht="15" customHeight="1" x14ac:dyDescent="0.2">
      <c r="A204" s="127" t="s">
        <v>397</v>
      </c>
      <c r="B204" s="134" t="s">
        <v>479</v>
      </c>
      <c r="F204" s="134" t="s">
        <v>562</v>
      </c>
      <c r="H204" s="134" t="s">
        <v>427</v>
      </c>
      <c r="I204" s="127"/>
    </row>
    <row r="205" spans="1:9" ht="15" customHeight="1" x14ac:dyDescent="0.2">
      <c r="A205" s="127" t="s">
        <v>397</v>
      </c>
      <c r="B205" s="134" t="s">
        <v>480</v>
      </c>
      <c r="F205" s="134" t="s">
        <v>563</v>
      </c>
      <c r="H205" s="134" t="s">
        <v>430</v>
      </c>
      <c r="I205" s="127"/>
    </row>
    <row r="206" spans="1:9" ht="15" customHeight="1" x14ac:dyDescent="0.2">
      <c r="A206" s="127" t="s">
        <v>397</v>
      </c>
      <c r="B206" s="134" t="s">
        <v>481</v>
      </c>
      <c r="F206" s="134" t="s">
        <v>481</v>
      </c>
      <c r="H206" s="134" t="s">
        <v>412</v>
      </c>
      <c r="I206" s="127"/>
    </row>
    <row r="207" spans="1:9" ht="15" customHeight="1" x14ac:dyDescent="0.2">
      <c r="A207" s="127" t="s">
        <v>397</v>
      </c>
      <c r="B207" s="134" t="s">
        <v>417</v>
      </c>
      <c r="F207" s="134" t="s">
        <v>417</v>
      </c>
      <c r="H207" s="134" t="s">
        <v>417</v>
      </c>
      <c r="I207" s="127"/>
    </row>
    <row r="208" spans="1:9" ht="15" customHeight="1" x14ac:dyDescent="0.2">
      <c r="A208" s="127" t="s">
        <v>397</v>
      </c>
      <c r="B208" s="134" t="s">
        <v>482</v>
      </c>
      <c r="F208" s="134" t="s">
        <v>482</v>
      </c>
      <c r="H208" s="134" t="s">
        <v>417</v>
      </c>
      <c r="I208" s="127"/>
    </row>
    <row r="209" spans="1:9" ht="15" customHeight="1" x14ac:dyDescent="0.2">
      <c r="A209" s="127" t="s">
        <v>397</v>
      </c>
      <c r="B209" s="134" t="s">
        <v>483</v>
      </c>
      <c r="F209" s="134" t="s">
        <v>483</v>
      </c>
      <c r="H209" s="134" t="s">
        <v>413</v>
      </c>
      <c r="I209" s="127"/>
    </row>
    <row r="210" spans="1:9" ht="15" customHeight="1" x14ac:dyDescent="0.2">
      <c r="A210" s="127" t="s">
        <v>397</v>
      </c>
      <c r="B210" s="134" t="s">
        <v>484</v>
      </c>
      <c r="F210" s="134" t="s">
        <v>564</v>
      </c>
      <c r="H210" s="134" t="s">
        <v>430</v>
      </c>
      <c r="I210" s="127"/>
    </row>
    <row r="211" spans="1:9" ht="15" customHeight="1" x14ac:dyDescent="0.2">
      <c r="A211" s="127" t="s">
        <v>397</v>
      </c>
      <c r="B211" s="134" t="s">
        <v>485</v>
      </c>
      <c r="F211" s="134" t="s">
        <v>485</v>
      </c>
      <c r="H211" s="134" t="s">
        <v>419</v>
      </c>
      <c r="I211" s="127"/>
    </row>
    <row r="212" spans="1:9" ht="15" customHeight="1" x14ac:dyDescent="0.2">
      <c r="A212" s="127" t="s">
        <v>397</v>
      </c>
      <c r="B212" s="134" t="s">
        <v>486</v>
      </c>
      <c r="F212" s="134" t="s">
        <v>486</v>
      </c>
      <c r="H212" s="134" t="s">
        <v>424</v>
      </c>
      <c r="I212" s="127"/>
    </row>
    <row r="213" spans="1:9" ht="15" customHeight="1" x14ac:dyDescent="0.2">
      <c r="A213" s="127" t="s">
        <v>397</v>
      </c>
      <c r="B213" s="134" t="s">
        <v>487</v>
      </c>
      <c r="F213" s="134" t="s">
        <v>487</v>
      </c>
      <c r="H213" s="134" t="s">
        <v>423</v>
      </c>
      <c r="I213" s="127"/>
    </row>
    <row r="214" spans="1:9" ht="15" customHeight="1" x14ac:dyDescent="0.2">
      <c r="A214" s="127" t="s">
        <v>397</v>
      </c>
      <c r="B214" s="134" t="s">
        <v>488</v>
      </c>
      <c r="F214" s="134" t="s">
        <v>488</v>
      </c>
      <c r="H214" s="134" t="s">
        <v>415</v>
      </c>
      <c r="I214" s="127"/>
    </row>
    <row r="215" spans="1:9" ht="15" customHeight="1" x14ac:dyDescent="0.2">
      <c r="A215" s="127" t="s">
        <v>397</v>
      </c>
      <c r="B215" s="134" t="s">
        <v>489</v>
      </c>
      <c r="F215" s="134" t="s">
        <v>489</v>
      </c>
      <c r="H215" s="134" t="s">
        <v>418</v>
      </c>
      <c r="I215" s="127"/>
    </row>
    <row r="216" spans="1:9" ht="15" customHeight="1" x14ac:dyDescent="0.2">
      <c r="A216" s="127" t="s">
        <v>397</v>
      </c>
      <c r="B216" s="134" t="s">
        <v>490</v>
      </c>
      <c r="F216" s="134" t="s">
        <v>490</v>
      </c>
      <c r="H216" s="134" t="s">
        <v>418</v>
      </c>
      <c r="I216" s="127"/>
    </row>
    <row r="217" spans="1:9" ht="15" customHeight="1" x14ac:dyDescent="0.2">
      <c r="A217" s="127" t="s">
        <v>397</v>
      </c>
      <c r="B217" s="134" t="s">
        <v>491</v>
      </c>
      <c r="F217" s="134" t="s">
        <v>491</v>
      </c>
      <c r="H217" s="134" t="s">
        <v>419</v>
      </c>
      <c r="I217" s="127"/>
    </row>
    <row r="218" spans="1:9" ht="15" customHeight="1" x14ac:dyDescent="0.2">
      <c r="A218" s="127" t="s">
        <v>397</v>
      </c>
      <c r="B218" s="134" t="s">
        <v>492</v>
      </c>
      <c r="F218" s="134" t="s">
        <v>492</v>
      </c>
      <c r="H218" s="134" t="s">
        <v>410</v>
      </c>
      <c r="I218" s="127"/>
    </row>
    <row r="219" spans="1:9" ht="15" customHeight="1" x14ac:dyDescent="0.2">
      <c r="A219" s="127" t="s">
        <v>397</v>
      </c>
      <c r="B219" s="134" t="s">
        <v>493</v>
      </c>
      <c r="F219" s="134" t="s">
        <v>493</v>
      </c>
      <c r="H219" s="134" t="s">
        <v>420</v>
      </c>
      <c r="I219" s="127"/>
    </row>
    <row r="220" spans="1:9" ht="15" customHeight="1" x14ac:dyDescent="0.2">
      <c r="A220" s="127" t="s">
        <v>397</v>
      </c>
      <c r="B220" s="134" t="s">
        <v>494</v>
      </c>
      <c r="F220" s="134" t="s">
        <v>494</v>
      </c>
      <c r="H220" s="134" t="s">
        <v>414</v>
      </c>
      <c r="I220" s="127"/>
    </row>
    <row r="221" spans="1:9" ht="15" customHeight="1" x14ac:dyDescent="0.2">
      <c r="A221" s="127" t="s">
        <v>397</v>
      </c>
      <c r="B221" s="134" t="s">
        <v>495</v>
      </c>
      <c r="F221" s="134" t="s">
        <v>495</v>
      </c>
      <c r="H221" s="134" t="s">
        <v>415</v>
      </c>
      <c r="I221" s="127"/>
    </row>
    <row r="222" spans="1:9" ht="15" customHeight="1" x14ac:dyDescent="0.2">
      <c r="A222" s="127" t="s">
        <v>397</v>
      </c>
      <c r="B222" s="134" t="s">
        <v>496</v>
      </c>
      <c r="F222" s="134" t="s">
        <v>496</v>
      </c>
      <c r="H222" s="134" t="s">
        <v>415</v>
      </c>
      <c r="I222" s="127"/>
    </row>
    <row r="223" spans="1:9" ht="15" customHeight="1" x14ac:dyDescent="0.2">
      <c r="A223" s="127" t="s">
        <v>397</v>
      </c>
      <c r="B223" s="134" t="s">
        <v>497</v>
      </c>
      <c r="F223" s="134" t="s">
        <v>497</v>
      </c>
      <c r="H223" s="134" t="s">
        <v>415</v>
      </c>
      <c r="I223" s="127"/>
    </row>
    <row r="224" spans="1:9" ht="15" customHeight="1" x14ac:dyDescent="0.2">
      <c r="A224" s="127" t="s">
        <v>397</v>
      </c>
      <c r="B224" s="134" t="s">
        <v>422</v>
      </c>
      <c r="F224" s="134" t="s">
        <v>422</v>
      </c>
      <c r="H224" s="134" t="s">
        <v>422</v>
      </c>
      <c r="I224" s="127"/>
    </row>
    <row r="225" spans="1:9" ht="15" customHeight="1" x14ac:dyDescent="0.2">
      <c r="A225" s="127" t="s">
        <v>397</v>
      </c>
      <c r="B225" s="134" t="s">
        <v>498</v>
      </c>
      <c r="F225" s="134" t="s">
        <v>498</v>
      </c>
      <c r="H225" s="134" t="s">
        <v>416</v>
      </c>
      <c r="I225" s="127"/>
    </row>
    <row r="226" spans="1:9" ht="15" customHeight="1" x14ac:dyDescent="0.2">
      <c r="A226" s="127" t="s">
        <v>397</v>
      </c>
      <c r="B226" s="134" t="s">
        <v>499</v>
      </c>
      <c r="F226" s="134" t="s">
        <v>499</v>
      </c>
      <c r="H226" s="134" t="s">
        <v>429</v>
      </c>
      <c r="I226" s="127"/>
    </row>
    <row r="227" spans="1:9" ht="15" customHeight="1" x14ac:dyDescent="0.2">
      <c r="A227" s="127" t="s">
        <v>397</v>
      </c>
      <c r="B227" s="134" t="s">
        <v>500</v>
      </c>
      <c r="F227" s="134" t="s">
        <v>500</v>
      </c>
      <c r="H227" s="134" t="s">
        <v>418</v>
      </c>
      <c r="I227" s="127"/>
    </row>
    <row r="228" spans="1:9" ht="15" customHeight="1" x14ac:dyDescent="0.2">
      <c r="A228" s="127" t="s">
        <v>397</v>
      </c>
      <c r="B228" s="134" t="s">
        <v>501</v>
      </c>
      <c r="F228" s="134" t="s">
        <v>501</v>
      </c>
      <c r="H228" s="134" t="s">
        <v>415</v>
      </c>
      <c r="I228" s="126"/>
    </row>
    <row r="229" spans="1:9" ht="15" customHeight="1" x14ac:dyDescent="0.2">
      <c r="A229" s="127" t="s">
        <v>397</v>
      </c>
      <c r="B229" s="134" t="s">
        <v>502</v>
      </c>
      <c r="F229" s="134" t="s">
        <v>502</v>
      </c>
      <c r="H229" s="134" t="s">
        <v>417</v>
      </c>
      <c r="I229" s="122"/>
    </row>
    <row r="230" spans="1:9" ht="15" customHeight="1" x14ac:dyDescent="0.2">
      <c r="A230" s="127" t="s">
        <v>397</v>
      </c>
      <c r="B230" s="134" t="s">
        <v>503</v>
      </c>
      <c r="F230" s="134" t="s">
        <v>503</v>
      </c>
      <c r="H230" s="134" t="s">
        <v>413</v>
      </c>
      <c r="I230" s="122"/>
    </row>
    <row r="231" spans="1:9" ht="15" customHeight="1" x14ac:dyDescent="0.2">
      <c r="A231" s="127" t="s">
        <v>397</v>
      </c>
      <c r="B231" s="134" t="s">
        <v>423</v>
      </c>
      <c r="F231" s="134" t="s">
        <v>423</v>
      </c>
      <c r="H231" s="134" t="s">
        <v>423</v>
      </c>
      <c r="I231" s="122"/>
    </row>
    <row r="232" spans="1:9" ht="15" customHeight="1" x14ac:dyDescent="0.2">
      <c r="A232" s="127" t="s">
        <v>397</v>
      </c>
      <c r="B232" s="134" t="s">
        <v>504</v>
      </c>
      <c r="F232" s="134" t="s">
        <v>504</v>
      </c>
      <c r="H232" s="134" t="s">
        <v>407</v>
      </c>
      <c r="I232" s="122"/>
    </row>
    <row r="233" spans="1:9" ht="15" customHeight="1" x14ac:dyDescent="0.2">
      <c r="A233" s="127" t="s">
        <v>397</v>
      </c>
      <c r="B233" s="134" t="s">
        <v>505</v>
      </c>
      <c r="F233" s="134" t="s">
        <v>505</v>
      </c>
      <c r="H233" s="134" t="s">
        <v>419</v>
      </c>
      <c r="I233" s="122"/>
    </row>
    <row r="234" spans="1:9" ht="15" customHeight="1" x14ac:dyDescent="0.2">
      <c r="A234" s="127" t="s">
        <v>397</v>
      </c>
      <c r="B234" s="134" t="s">
        <v>506</v>
      </c>
      <c r="F234" s="134" t="s">
        <v>565</v>
      </c>
      <c r="H234" s="134" t="s">
        <v>424</v>
      </c>
      <c r="I234" s="122"/>
    </row>
    <row r="235" spans="1:9" ht="15" customHeight="1" x14ac:dyDescent="0.2">
      <c r="A235" s="127" t="s">
        <v>397</v>
      </c>
      <c r="B235" s="134" t="s">
        <v>424</v>
      </c>
      <c r="F235" s="134" t="s">
        <v>424</v>
      </c>
      <c r="H235" s="134" t="s">
        <v>419</v>
      </c>
      <c r="I235" s="122"/>
    </row>
    <row r="236" spans="1:9" ht="15" customHeight="1" x14ac:dyDescent="0.2">
      <c r="A236" s="127" t="s">
        <v>397</v>
      </c>
      <c r="B236" s="134" t="s">
        <v>507</v>
      </c>
      <c r="F236" s="134" t="s">
        <v>507</v>
      </c>
      <c r="H236" s="134" t="s">
        <v>428</v>
      </c>
      <c r="I236" s="122"/>
    </row>
    <row r="237" spans="1:9" ht="15" customHeight="1" x14ac:dyDescent="0.2">
      <c r="A237" s="127" t="s">
        <v>397</v>
      </c>
      <c r="B237" s="134" t="s">
        <v>508</v>
      </c>
      <c r="F237" s="134" t="s">
        <v>508</v>
      </c>
      <c r="H237" s="134" t="s">
        <v>416</v>
      </c>
      <c r="I237" s="122"/>
    </row>
    <row r="238" spans="1:9" ht="15" customHeight="1" x14ac:dyDescent="0.2">
      <c r="A238" s="127" t="s">
        <v>397</v>
      </c>
      <c r="B238" s="134" t="s">
        <v>509</v>
      </c>
      <c r="F238" s="134" t="s">
        <v>509</v>
      </c>
      <c r="H238" s="134" t="s">
        <v>413</v>
      </c>
      <c r="I238" s="122"/>
    </row>
    <row r="239" spans="1:9" ht="15" customHeight="1" x14ac:dyDescent="0.2">
      <c r="A239" s="127" t="s">
        <v>397</v>
      </c>
      <c r="B239" s="134" t="s">
        <v>510</v>
      </c>
      <c r="F239" s="134" t="s">
        <v>510</v>
      </c>
      <c r="H239" s="134" t="s">
        <v>417</v>
      </c>
      <c r="I239" s="122"/>
    </row>
    <row r="240" spans="1:9" ht="15" customHeight="1" x14ac:dyDescent="0.2">
      <c r="A240" s="127" t="s">
        <v>397</v>
      </c>
      <c r="B240" s="134" t="s">
        <v>511</v>
      </c>
      <c r="F240" s="134" t="s">
        <v>511</v>
      </c>
      <c r="H240" s="134" t="s">
        <v>415</v>
      </c>
      <c r="I240" s="122"/>
    </row>
    <row r="241" spans="1:9" ht="15" customHeight="1" x14ac:dyDescent="0.2">
      <c r="A241" s="127" t="s">
        <v>397</v>
      </c>
      <c r="B241" s="134" t="s">
        <v>512</v>
      </c>
      <c r="F241" s="134" t="s">
        <v>512</v>
      </c>
      <c r="H241" s="134" t="s">
        <v>413</v>
      </c>
      <c r="I241" s="122"/>
    </row>
    <row r="242" spans="1:9" ht="15" customHeight="1" x14ac:dyDescent="0.2">
      <c r="A242" s="127" t="s">
        <v>397</v>
      </c>
      <c r="B242" s="134" t="s">
        <v>513</v>
      </c>
      <c r="F242" s="134" t="s">
        <v>513</v>
      </c>
      <c r="H242" s="134" t="s">
        <v>419</v>
      </c>
      <c r="I242" s="122"/>
    </row>
    <row r="243" spans="1:9" ht="15" customHeight="1" x14ac:dyDescent="0.2">
      <c r="A243" s="127" t="s">
        <v>397</v>
      </c>
      <c r="B243" s="134" t="s">
        <v>514</v>
      </c>
      <c r="F243" s="134" t="s">
        <v>514</v>
      </c>
      <c r="H243" s="134" t="s">
        <v>412</v>
      </c>
      <c r="I243" s="122"/>
    </row>
    <row r="244" spans="1:9" ht="15" customHeight="1" x14ac:dyDescent="0.2">
      <c r="A244" s="127" t="s">
        <v>397</v>
      </c>
      <c r="B244" s="134" t="s">
        <v>515</v>
      </c>
      <c r="F244" s="134" t="s">
        <v>515</v>
      </c>
      <c r="H244" s="134" t="s">
        <v>417</v>
      </c>
      <c r="I244" s="122"/>
    </row>
    <row r="245" spans="1:9" ht="15" customHeight="1" x14ac:dyDescent="0.2">
      <c r="A245" s="127" t="s">
        <v>397</v>
      </c>
      <c r="B245" s="134" t="s">
        <v>516</v>
      </c>
      <c r="F245" s="134" t="s">
        <v>516</v>
      </c>
      <c r="H245" s="134" t="s">
        <v>428</v>
      </c>
      <c r="I245" s="122"/>
    </row>
    <row r="246" spans="1:9" ht="15" customHeight="1" x14ac:dyDescent="0.2">
      <c r="A246" s="127" t="s">
        <v>397</v>
      </c>
      <c r="B246" s="134" t="s">
        <v>517</v>
      </c>
      <c r="F246" s="134" t="s">
        <v>517</v>
      </c>
      <c r="H246" s="134" t="s">
        <v>418</v>
      </c>
      <c r="I246" s="122"/>
    </row>
    <row r="247" spans="1:9" ht="15" customHeight="1" x14ac:dyDescent="0.2">
      <c r="A247" s="127" t="s">
        <v>397</v>
      </c>
      <c r="B247" s="134" t="s">
        <v>518</v>
      </c>
      <c r="F247" s="134" t="s">
        <v>518</v>
      </c>
      <c r="H247" s="134" t="s">
        <v>421</v>
      </c>
      <c r="I247" s="122"/>
    </row>
    <row r="248" spans="1:9" ht="15" customHeight="1" x14ac:dyDescent="0.2">
      <c r="A248" s="127" t="s">
        <v>397</v>
      </c>
      <c r="B248" s="134" t="s">
        <v>519</v>
      </c>
      <c r="F248" s="134" t="s">
        <v>519</v>
      </c>
      <c r="H248" s="134" t="s">
        <v>414</v>
      </c>
      <c r="I248" s="122"/>
    </row>
    <row r="249" spans="1:9" ht="15" customHeight="1" x14ac:dyDescent="0.2">
      <c r="A249" s="127" t="s">
        <v>397</v>
      </c>
      <c r="B249" s="134" t="s">
        <v>520</v>
      </c>
      <c r="F249" s="134" t="s">
        <v>520</v>
      </c>
      <c r="H249" s="134" t="s">
        <v>424</v>
      </c>
      <c r="I249" s="122"/>
    </row>
    <row r="250" spans="1:9" ht="15" customHeight="1" x14ac:dyDescent="0.2">
      <c r="A250" s="127" t="s">
        <v>397</v>
      </c>
      <c r="B250" s="134" t="s">
        <v>521</v>
      </c>
      <c r="F250" s="134" t="s">
        <v>521</v>
      </c>
      <c r="H250" s="134" t="s">
        <v>411</v>
      </c>
      <c r="I250" s="122"/>
    </row>
    <row r="251" spans="1:9" ht="15" customHeight="1" x14ac:dyDescent="0.2">
      <c r="A251" s="127" t="s">
        <v>397</v>
      </c>
      <c r="B251" s="134" t="s">
        <v>522</v>
      </c>
      <c r="F251" s="134" t="s">
        <v>522</v>
      </c>
      <c r="H251" s="134" t="s">
        <v>424</v>
      </c>
      <c r="I251" s="122"/>
    </row>
    <row r="252" spans="1:9" ht="15" customHeight="1" x14ac:dyDescent="0.2">
      <c r="A252" s="127" t="s">
        <v>397</v>
      </c>
      <c r="B252" s="134" t="s">
        <v>523</v>
      </c>
      <c r="F252" s="134" t="s">
        <v>523</v>
      </c>
      <c r="H252" s="134" t="s">
        <v>412</v>
      </c>
      <c r="I252" s="122"/>
    </row>
    <row r="253" spans="1:9" ht="15" customHeight="1" x14ac:dyDescent="0.2">
      <c r="A253" s="127" t="s">
        <v>397</v>
      </c>
      <c r="B253" s="134" t="s">
        <v>524</v>
      </c>
      <c r="F253" s="134" t="s">
        <v>524</v>
      </c>
      <c r="H253" s="134" t="s">
        <v>425</v>
      </c>
      <c r="I253" s="122"/>
    </row>
    <row r="254" spans="1:9" ht="15" customHeight="1" x14ac:dyDescent="0.2">
      <c r="A254" s="127" t="s">
        <v>397</v>
      </c>
      <c r="B254" s="134" t="s">
        <v>525</v>
      </c>
      <c r="F254" s="134" t="s">
        <v>525</v>
      </c>
      <c r="H254" s="134" t="s">
        <v>415</v>
      </c>
      <c r="I254" s="122"/>
    </row>
    <row r="255" spans="1:9" ht="15" customHeight="1" x14ac:dyDescent="0.2">
      <c r="A255" s="127" t="s">
        <v>397</v>
      </c>
      <c r="B255" s="134" t="s">
        <v>526</v>
      </c>
      <c r="F255" s="134" t="s">
        <v>566</v>
      </c>
      <c r="H255" s="134" t="s">
        <v>408</v>
      </c>
      <c r="I255" s="122"/>
    </row>
    <row r="256" spans="1:9" ht="15" customHeight="1" x14ac:dyDescent="0.2">
      <c r="A256" s="127" t="s">
        <v>397</v>
      </c>
      <c r="B256" s="134" t="s">
        <v>527</v>
      </c>
      <c r="F256" s="134" t="s">
        <v>567</v>
      </c>
      <c r="H256" s="134" t="s">
        <v>419</v>
      </c>
      <c r="I256" s="122"/>
    </row>
    <row r="257" spans="1:9" ht="15" customHeight="1" x14ac:dyDescent="0.2">
      <c r="A257" s="127" t="s">
        <v>397</v>
      </c>
      <c r="B257" s="134" t="s">
        <v>425</v>
      </c>
      <c r="F257" s="134" t="s">
        <v>434</v>
      </c>
      <c r="H257" s="134" t="s">
        <v>425</v>
      </c>
      <c r="I257" s="122"/>
    </row>
    <row r="258" spans="1:9" ht="15" customHeight="1" x14ac:dyDescent="0.2">
      <c r="A258" s="127" t="s">
        <v>397</v>
      </c>
      <c r="B258" s="134" t="s">
        <v>528</v>
      </c>
      <c r="F258" s="134" t="s">
        <v>568</v>
      </c>
      <c r="H258" s="134" t="s">
        <v>407</v>
      </c>
      <c r="I258" s="122"/>
    </row>
    <row r="259" spans="1:9" ht="15" customHeight="1" x14ac:dyDescent="0.2">
      <c r="A259" s="127" t="s">
        <v>397</v>
      </c>
      <c r="B259" s="134" t="s">
        <v>529</v>
      </c>
      <c r="F259" s="134" t="s">
        <v>569</v>
      </c>
      <c r="H259" s="134" t="s">
        <v>415</v>
      </c>
      <c r="I259" s="122"/>
    </row>
    <row r="260" spans="1:9" ht="15" customHeight="1" x14ac:dyDescent="0.2">
      <c r="A260" s="127" t="s">
        <v>397</v>
      </c>
      <c r="B260" s="134" t="s">
        <v>530</v>
      </c>
      <c r="F260" s="134" t="s">
        <v>570</v>
      </c>
      <c r="H260" s="134" t="s">
        <v>413</v>
      </c>
      <c r="I260" s="122"/>
    </row>
    <row r="261" spans="1:9" ht="15" customHeight="1" x14ac:dyDescent="0.2">
      <c r="A261" s="127" t="s">
        <v>397</v>
      </c>
      <c r="B261" s="134" t="s">
        <v>531</v>
      </c>
      <c r="F261" s="134" t="s">
        <v>571</v>
      </c>
      <c r="H261" s="134" t="s">
        <v>426</v>
      </c>
      <c r="I261" s="122"/>
    </row>
    <row r="262" spans="1:9" ht="15" customHeight="1" x14ac:dyDescent="0.2">
      <c r="A262" s="127" t="s">
        <v>397</v>
      </c>
      <c r="B262" s="134" t="s">
        <v>532</v>
      </c>
      <c r="F262" s="134" t="s">
        <v>532</v>
      </c>
      <c r="H262" s="134" t="s">
        <v>412</v>
      </c>
      <c r="I262" s="122"/>
    </row>
    <row r="263" spans="1:9" ht="15" customHeight="1" x14ac:dyDescent="0.2">
      <c r="A263" s="127" t="s">
        <v>397</v>
      </c>
      <c r="B263" s="134" t="s">
        <v>533</v>
      </c>
      <c r="F263" s="134" t="s">
        <v>533</v>
      </c>
      <c r="H263" s="134" t="s">
        <v>417</v>
      </c>
      <c r="I263" s="122"/>
    </row>
    <row r="264" spans="1:9" ht="15" customHeight="1" x14ac:dyDescent="0.2">
      <c r="A264" s="127" t="s">
        <v>397</v>
      </c>
      <c r="B264" s="134" t="s">
        <v>534</v>
      </c>
      <c r="F264" s="134" t="s">
        <v>572</v>
      </c>
      <c r="H264" s="134" t="s">
        <v>407</v>
      </c>
      <c r="I264" s="122"/>
    </row>
    <row r="265" spans="1:9" ht="15" customHeight="1" x14ac:dyDescent="0.2">
      <c r="A265" s="127" t="s">
        <v>397</v>
      </c>
      <c r="B265" s="134" t="s">
        <v>535</v>
      </c>
      <c r="F265" s="134" t="s">
        <v>535</v>
      </c>
      <c r="H265" s="134" t="s">
        <v>412</v>
      </c>
      <c r="I265" s="122"/>
    </row>
    <row r="266" spans="1:9" ht="15" customHeight="1" x14ac:dyDescent="0.2">
      <c r="A266" s="127" t="s">
        <v>397</v>
      </c>
      <c r="B266" s="134" t="s">
        <v>536</v>
      </c>
      <c r="F266" s="134" t="s">
        <v>536</v>
      </c>
      <c r="H266" s="134" t="s">
        <v>407</v>
      </c>
      <c r="I266" s="122"/>
    </row>
    <row r="267" spans="1:9" ht="15" customHeight="1" x14ac:dyDescent="0.2">
      <c r="A267" s="127" t="s">
        <v>397</v>
      </c>
      <c r="B267" s="134" t="s">
        <v>537</v>
      </c>
      <c r="F267" s="134" t="s">
        <v>573</v>
      </c>
      <c r="H267" s="134" t="s">
        <v>415</v>
      </c>
      <c r="I267" s="122"/>
    </row>
    <row r="268" spans="1:9" ht="15" customHeight="1" x14ac:dyDescent="0.2">
      <c r="A268" s="127" t="s">
        <v>397</v>
      </c>
      <c r="B268" s="134" t="s">
        <v>538</v>
      </c>
      <c r="F268" s="134" t="s">
        <v>538</v>
      </c>
      <c r="H268" s="134" t="s">
        <v>419</v>
      </c>
      <c r="I268" s="122"/>
    </row>
    <row r="269" spans="1:9" ht="15" customHeight="1" x14ac:dyDescent="0.2">
      <c r="A269" s="127" t="s">
        <v>397</v>
      </c>
      <c r="B269" s="134" t="s">
        <v>539</v>
      </c>
      <c r="F269" s="134" t="s">
        <v>539</v>
      </c>
      <c r="H269" s="134" t="s">
        <v>419</v>
      </c>
      <c r="I269" s="122"/>
    </row>
    <row r="270" spans="1:9" ht="15" customHeight="1" x14ac:dyDescent="0.2">
      <c r="A270" s="127" t="s">
        <v>397</v>
      </c>
      <c r="B270" s="134" t="s">
        <v>540</v>
      </c>
      <c r="F270" s="134" t="s">
        <v>540</v>
      </c>
      <c r="H270" s="134" t="s">
        <v>410</v>
      </c>
      <c r="I270" s="122"/>
    </row>
    <row r="271" spans="1:9" ht="15" customHeight="1" x14ac:dyDescent="0.2">
      <c r="A271" s="127" t="s">
        <v>397</v>
      </c>
      <c r="B271" s="134" t="s">
        <v>541</v>
      </c>
      <c r="F271" s="134" t="s">
        <v>574</v>
      </c>
      <c r="H271" s="134" t="s">
        <v>415</v>
      </c>
      <c r="I271" s="122"/>
    </row>
    <row r="272" spans="1:9" ht="15" customHeight="1" x14ac:dyDescent="0.2">
      <c r="A272" s="127" t="s">
        <v>397</v>
      </c>
      <c r="B272" s="134" t="s">
        <v>542</v>
      </c>
      <c r="F272" s="134" t="s">
        <v>542</v>
      </c>
      <c r="H272" s="134" t="s">
        <v>418</v>
      </c>
      <c r="I272" s="122"/>
    </row>
    <row r="273" spans="1:9" ht="15" customHeight="1" x14ac:dyDescent="0.2">
      <c r="A273" s="127" t="s">
        <v>397</v>
      </c>
      <c r="B273" s="134" t="s">
        <v>543</v>
      </c>
      <c r="F273" s="134" t="s">
        <v>543</v>
      </c>
      <c r="H273" s="134" t="s">
        <v>418</v>
      </c>
      <c r="I273" s="122"/>
    </row>
    <row r="274" spans="1:9" ht="15" customHeight="1" x14ac:dyDescent="0.2">
      <c r="A274" s="127" t="s">
        <v>397</v>
      </c>
      <c r="B274" s="134" t="s">
        <v>544</v>
      </c>
      <c r="F274" s="134" t="s">
        <v>544</v>
      </c>
      <c r="H274" s="134" t="s">
        <v>418</v>
      </c>
      <c r="I274" s="122"/>
    </row>
    <row r="275" spans="1:9" ht="15" customHeight="1" x14ac:dyDescent="0.2">
      <c r="A275" s="127" t="s">
        <v>397</v>
      </c>
      <c r="B275" s="134" t="s">
        <v>545</v>
      </c>
      <c r="F275" s="134" t="s">
        <v>545</v>
      </c>
      <c r="H275" s="134" t="s">
        <v>418</v>
      </c>
      <c r="I275" s="122"/>
    </row>
    <row r="276" spans="1:9" ht="15" customHeight="1" x14ac:dyDescent="0.2">
      <c r="A276" s="127" t="s">
        <v>397</v>
      </c>
      <c r="B276" s="134" t="s">
        <v>546</v>
      </c>
      <c r="F276" s="134" t="s">
        <v>546</v>
      </c>
      <c r="H276" s="134" t="s">
        <v>415</v>
      </c>
      <c r="I276" s="122"/>
    </row>
    <row r="277" spans="1:9" ht="15" customHeight="1" x14ac:dyDescent="0.2">
      <c r="A277" s="127" t="s">
        <v>397</v>
      </c>
      <c r="B277" s="134" t="s">
        <v>547</v>
      </c>
      <c r="F277" s="134" t="s">
        <v>547</v>
      </c>
      <c r="H277" s="134" t="s">
        <v>429</v>
      </c>
      <c r="I277" s="122"/>
    </row>
    <row r="278" spans="1:9" ht="15" customHeight="1" x14ac:dyDescent="0.2">
      <c r="A278" s="127" t="s">
        <v>397</v>
      </c>
      <c r="B278" s="134" t="s">
        <v>548</v>
      </c>
      <c r="F278" s="134" t="s">
        <v>548</v>
      </c>
      <c r="H278" s="134" t="s">
        <v>429</v>
      </c>
      <c r="I278" s="122"/>
    </row>
    <row r="279" spans="1:9" ht="15" customHeight="1" x14ac:dyDescent="0.2">
      <c r="A279" s="127" t="s">
        <v>397</v>
      </c>
      <c r="B279" s="134" t="s">
        <v>549</v>
      </c>
      <c r="F279" s="134" t="s">
        <v>549</v>
      </c>
      <c r="H279" s="134" t="s">
        <v>413</v>
      </c>
      <c r="I279" s="122"/>
    </row>
    <row r="280" spans="1:9" ht="15" customHeight="1" x14ac:dyDescent="0.2">
      <c r="A280" s="127" t="s">
        <v>397</v>
      </c>
      <c r="B280" s="127" t="s">
        <v>393</v>
      </c>
      <c r="F280" s="127" t="s">
        <v>393</v>
      </c>
      <c r="H280" s="127" t="s">
        <v>393</v>
      </c>
      <c r="I280" s="122"/>
    </row>
    <row r="281" spans="1:9" ht="15" customHeight="1" x14ac:dyDescent="0.2">
      <c r="A281" s="127"/>
      <c r="B281" s="127"/>
      <c r="F281" s="122"/>
      <c r="H281" s="122"/>
      <c r="I281" s="122"/>
    </row>
    <row r="282" spans="1:9" ht="15" customHeight="1" x14ac:dyDescent="0.2">
      <c r="A282" s="122" t="s">
        <v>398</v>
      </c>
      <c r="B282" s="134" t="s">
        <v>575</v>
      </c>
      <c r="F282" s="134" t="s">
        <v>685</v>
      </c>
      <c r="H282" s="134" t="s">
        <v>407</v>
      </c>
      <c r="I282" s="134" t="s">
        <v>528</v>
      </c>
    </row>
    <row r="283" spans="1:9" ht="15" customHeight="1" x14ac:dyDescent="0.2">
      <c r="A283" s="122" t="s">
        <v>398</v>
      </c>
      <c r="B283" s="134" t="s">
        <v>576</v>
      </c>
      <c r="F283" s="134" t="s">
        <v>686</v>
      </c>
      <c r="H283" s="134" t="s">
        <v>419</v>
      </c>
      <c r="I283" s="134" t="s">
        <v>513</v>
      </c>
    </row>
    <row r="284" spans="1:9" ht="15" customHeight="1" x14ac:dyDescent="0.2">
      <c r="A284" s="122" t="s">
        <v>398</v>
      </c>
      <c r="B284" s="134" t="s">
        <v>577</v>
      </c>
      <c r="F284" s="134" t="s">
        <v>577</v>
      </c>
      <c r="H284" s="134" t="s">
        <v>411</v>
      </c>
      <c r="I284" s="134" t="s">
        <v>438</v>
      </c>
    </row>
    <row r="285" spans="1:9" ht="15" customHeight="1" x14ac:dyDescent="0.2">
      <c r="A285" s="122" t="s">
        <v>398</v>
      </c>
      <c r="B285" s="134" t="s">
        <v>578</v>
      </c>
      <c r="F285" s="134" t="s">
        <v>578</v>
      </c>
      <c r="H285" s="134" t="s">
        <v>417</v>
      </c>
      <c r="I285" s="134" t="s">
        <v>515</v>
      </c>
    </row>
    <row r="286" spans="1:9" ht="15" customHeight="1" x14ac:dyDescent="0.2">
      <c r="A286" s="122" t="s">
        <v>398</v>
      </c>
      <c r="B286" s="134" t="s">
        <v>579</v>
      </c>
      <c r="F286" s="134" t="s">
        <v>579</v>
      </c>
      <c r="H286" s="134" t="s">
        <v>424</v>
      </c>
      <c r="I286" s="134" t="s">
        <v>520</v>
      </c>
    </row>
    <row r="287" spans="1:9" ht="15" customHeight="1" x14ac:dyDescent="0.2">
      <c r="A287" s="122" t="s">
        <v>398</v>
      </c>
      <c r="B287" s="134" t="s">
        <v>439</v>
      </c>
      <c r="F287" s="134" t="s">
        <v>550</v>
      </c>
      <c r="H287" s="134" t="s">
        <v>415</v>
      </c>
      <c r="I287" s="134" t="s">
        <v>439</v>
      </c>
    </row>
    <row r="288" spans="1:9" ht="15" customHeight="1" x14ac:dyDescent="0.2">
      <c r="A288" s="122" t="s">
        <v>398</v>
      </c>
      <c r="B288" s="134" t="s">
        <v>580</v>
      </c>
      <c r="F288" s="134" t="s">
        <v>580</v>
      </c>
      <c r="H288" s="134" t="s">
        <v>424</v>
      </c>
      <c r="I288" s="134" t="s">
        <v>486</v>
      </c>
    </row>
    <row r="289" spans="1:9" ht="15" customHeight="1" x14ac:dyDescent="0.2">
      <c r="A289" s="122" t="s">
        <v>398</v>
      </c>
      <c r="B289" s="134" t="s">
        <v>581</v>
      </c>
      <c r="F289" s="134" t="s">
        <v>581</v>
      </c>
      <c r="H289" s="134" t="s">
        <v>424</v>
      </c>
      <c r="I289" s="134" t="s">
        <v>520</v>
      </c>
    </row>
    <row r="290" spans="1:9" ht="15" customHeight="1" x14ac:dyDescent="0.2">
      <c r="A290" s="122" t="s">
        <v>398</v>
      </c>
      <c r="B290" s="134" t="s">
        <v>440</v>
      </c>
      <c r="F290" s="134" t="s">
        <v>440</v>
      </c>
      <c r="H290" s="134" t="s">
        <v>428</v>
      </c>
      <c r="I290" s="134" t="s">
        <v>440</v>
      </c>
    </row>
    <row r="291" spans="1:9" ht="15" customHeight="1" x14ac:dyDescent="0.2">
      <c r="A291" s="122" t="s">
        <v>398</v>
      </c>
      <c r="B291" s="134" t="s">
        <v>582</v>
      </c>
      <c r="F291" s="134" t="s">
        <v>687</v>
      </c>
      <c r="H291" s="134" t="s">
        <v>418</v>
      </c>
      <c r="I291" s="134" t="s">
        <v>545</v>
      </c>
    </row>
    <row r="292" spans="1:9" ht="15" customHeight="1" x14ac:dyDescent="0.2">
      <c r="A292" s="122" t="s">
        <v>398</v>
      </c>
      <c r="B292" s="134" t="s">
        <v>442</v>
      </c>
      <c r="F292" s="134" t="s">
        <v>442</v>
      </c>
      <c r="H292" s="134" t="s">
        <v>421</v>
      </c>
      <c r="I292" s="134" t="s">
        <v>442</v>
      </c>
    </row>
    <row r="293" spans="1:9" ht="15" customHeight="1" x14ac:dyDescent="0.2">
      <c r="A293" s="122" t="s">
        <v>398</v>
      </c>
      <c r="B293" s="134" t="s">
        <v>443</v>
      </c>
      <c r="F293" s="134" t="s">
        <v>443</v>
      </c>
      <c r="H293" s="134" t="s">
        <v>414</v>
      </c>
      <c r="I293" s="134" t="s">
        <v>443</v>
      </c>
    </row>
    <row r="294" spans="1:9" ht="15" customHeight="1" x14ac:dyDescent="0.2">
      <c r="A294" s="122" t="s">
        <v>398</v>
      </c>
      <c r="B294" s="134" t="s">
        <v>444</v>
      </c>
      <c r="F294" s="134" t="s">
        <v>444</v>
      </c>
      <c r="H294" s="134" t="s">
        <v>409</v>
      </c>
      <c r="I294" s="134" t="s">
        <v>444</v>
      </c>
    </row>
    <row r="295" spans="1:9" ht="15" customHeight="1" x14ac:dyDescent="0.2">
      <c r="A295" s="122" t="s">
        <v>398</v>
      </c>
      <c r="B295" s="134" t="s">
        <v>445</v>
      </c>
      <c r="F295" s="134" t="s">
        <v>445</v>
      </c>
      <c r="H295" s="134" t="s">
        <v>418</v>
      </c>
      <c r="I295" s="134" t="s">
        <v>445</v>
      </c>
    </row>
    <row r="296" spans="1:9" ht="15" customHeight="1" x14ac:dyDescent="0.2">
      <c r="A296" s="122" t="s">
        <v>398</v>
      </c>
      <c r="B296" s="134" t="s">
        <v>583</v>
      </c>
      <c r="F296" s="134" t="s">
        <v>583</v>
      </c>
      <c r="H296" s="134" t="s">
        <v>421</v>
      </c>
      <c r="I296" s="134" t="s">
        <v>518</v>
      </c>
    </row>
    <row r="297" spans="1:9" ht="15" customHeight="1" x14ac:dyDescent="0.2">
      <c r="A297" s="122" t="s">
        <v>398</v>
      </c>
      <c r="B297" s="134" t="s">
        <v>446</v>
      </c>
      <c r="F297" s="134" t="s">
        <v>446</v>
      </c>
      <c r="H297" s="134" t="s">
        <v>415</v>
      </c>
      <c r="I297" s="134" t="s">
        <v>446</v>
      </c>
    </row>
    <row r="298" spans="1:9" ht="15" customHeight="1" x14ac:dyDescent="0.2">
      <c r="A298" s="122" t="s">
        <v>398</v>
      </c>
      <c r="B298" s="134" t="s">
        <v>584</v>
      </c>
      <c r="F298" s="134" t="s">
        <v>584</v>
      </c>
      <c r="H298" s="134" t="s">
        <v>407</v>
      </c>
      <c r="I298" s="134" t="s">
        <v>456</v>
      </c>
    </row>
    <row r="299" spans="1:9" ht="15" customHeight="1" x14ac:dyDescent="0.2">
      <c r="A299" s="122" t="s">
        <v>398</v>
      </c>
      <c r="B299" s="134" t="s">
        <v>447</v>
      </c>
      <c r="F299" s="134" t="s">
        <v>447</v>
      </c>
      <c r="H299" s="134" t="s">
        <v>409</v>
      </c>
      <c r="I299" s="134" t="s">
        <v>447</v>
      </c>
    </row>
    <row r="300" spans="1:9" ht="15" customHeight="1" x14ac:dyDescent="0.2">
      <c r="A300" s="122" t="s">
        <v>398</v>
      </c>
      <c r="B300" s="134" t="s">
        <v>408</v>
      </c>
      <c r="F300" s="134" t="s">
        <v>408</v>
      </c>
      <c r="H300" s="134" t="s">
        <v>410</v>
      </c>
      <c r="I300" s="134" t="s">
        <v>408</v>
      </c>
    </row>
    <row r="301" spans="1:9" ht="15" customHeight="1" x14ac:dyDescent="0.2">
      <c r="A301" s="122" t="s">
        <v>398</v>
      </c>
      <c r="B301" s="134" t="s">
        <v>585</v>
      </c>
      <c r="F301" s="134" t="s">
        <v>585</v>
      </c>
      <c r="H301" s="134" t="s">
        <v>413</v>
      </c>
      <c r="I301" s="134" t="s">
        <v>503</v>
      </c>
    </row>
    <row r="302" spans="1:9" ht="15" customHeight="1" x14ac:dyDescent="0.2">
      <c r="A302" s="122" t="s">
        <v>398</v>
      </c>
      <c r="B302" s="134" t="s">
        <v>586</v>
      </c>
      <c r="F302" s="134" t="s">
        <v>688</v>
      </c>
      <c r="H302" s="134" t="s">
        <v>411</v>
      </c>
      <c r="I302" s="134" t="s">
        <v>521</v>
      </c>
    </row>
    <row r="303" spans="1:9" ht="15" customHeight="1" x14ac:dyDescent="0.2">
      <c r="A303" s="122" t="s">
        <v>398</v>
      </c>
      <c r="B303" s="134" t="s">
        <v>587</v>
      </c>
      <c r="F303" s="134" t="s">
        <v>587</v>
      </c>
      <c r="H303" s="134" t="s">
        <v>419</v>
      </c>
      <c r="I303" s="134" t="s">
        <v>408</v>
      </c>
    </row>
    <row r="304" spans="1:9" ht="15" customHeight="1" x14ac:dyDescent="0.2">
      <c r="A304" s="122" t="s">
        <v>398</v>
      </c>
      <c r="B304" s="134" t="s">
        <v>588</v>
      </c>
      <c r="F304" s="134" t="s">
        <v>689</v>
      </c>
      <c r="H304" s="134" t="s">
        <v>424</v>
      </c>
      <c r="I304" s="134" t="s">
        <v>520</v>
      </c>
    </row>
    <row r="305" spans="1:9" ht="15" customHeight="1" x14ac:dyDescent="0.2">
      <c r="A305" s="122" t="s">
        <v>398</v>
      </c>
      <c r="B305" s="134" t="s">
        <v>589</v>
      </c>
      <c r="F305" s="134" t="s">
        <v>589</v>
      </c>
      <c r="H305" s="134" t="s">
        <v>411</v>
      </c>
      <c r="I305" s="134" t="s">
        <v>521</v>
      </c>
    </row>
    <row r="306" spans="1:9" ht="15" customHeight="1" x14ac:dyDescent="0.2">
      <c r="A306" s="122" t="s">
        <v>398</v>
      </c>
      <c r="B306" s="134" t="s">
        <v>590</v>
      </c>
      <c r="F306" s="134" t="s">
        <v>590</v>
      </c>
      <c r="H306" s="134" t="s">
        <v>412</v>
      </c>
      <c r="I306" s="134" t="s">
        <v>532</v>
      </c>
    </row>
    <row r="307" spans="1:9" ht="15" customHeight="1" x14ac:dyDescent="0.2">
      <c r="A307" s="122" t="s">
        <v>398</v>
      </c>
      <c r="B307" s="134" t="s">
        <v>591</v>
      </c>
      <c r="F307" s="134" t="s">
        <v>591</v>
      </c>
      <c r="H307" s="134" t="s">
        <v>423</v>
      </c>
      <c r="I307" s="134" t="s">
        <v>423</v>
      </c>
    </row>
    <row r="308" spans="1:9" ht="15" customHeight="1" x14ac:dyDescent="0.2">
      <c r="A308" s="122" t="s">
        <v>398</v>
      </c>
      <c r="B308" s="134" t="s">
        <v>592</v>
      </c>
      <c r="F308" s="134" t="s">
        <v>592</v>
      </c>
      <c r="H308" s="134" t="s">
        <v>417</v>
      </c>
      <c r="I308" s="134" t="s">
        <v>449</v>
      </c>
    </row>
    <row r="309" spans="1:9" ht="15" customHeight="1" x14ac:dyDescent="0.2">
      <c r="A309" s="122" t="s">
        <v>398</v>
      </c>
      <c r="B309" s="134" t="s">
        <v>593</v>
      </c>
      <c r="F309" s="134" t="s">
        <v>593</v>
      </c>
      <c r="H309" s="134" t="s">
        <v>417</v>
      </c>
      <c r="I309" s="134" t="s">
        <v>502</v>
      </c>
    </row>
    <row r="310" spans="1:9" ht="15" customHeight="1" x14ac:dyDescent="0.2">
      <c r="A310" s="122" t="s">
        <v>398</v>
      </c>
      <c r="B310" s="134" t="s">
        <v>594</v>
      </c>
      <c r="F310" s="134" t="s">
        <v>690</v>
      </c>
      <c r="H310" s="134" t="s">
        <v>417</v>
      </c>
      <c r="I310" s="134" t="s">
        <v>450</v>
      </c>
    </row>
    <row r="311" spans="1:9" ht="15" customHeight="1" x14ac:dyDescent="0.2">
      <c r="A311" s="122" t="s">
        <v>398</v>
      </c>
      <c r="B311" s="134" t="s">
        <v>451</v>
      </c>
      <c r="F311" s="134" t="s">
        <v>451</v>
      </c>
      <c r="H311" s="134" t="s">
        <v>424</v>
      </c>
      <c r="I311" s="134" t="s">
        <v>451</v>
      </c>
    </row>
    <row r="312" spans="1:9" ht="15" customHeight="1" x14ac:dyDescent="0.2">
      <c r="A312" s="122" t="s">
        <v>398</v>
      </c>
      <c r="B312" s="134" t="s">
        <v>595</v>
      </c>
      <c r="F312" s="134" t="s">
        <v>595</v>
      </c>
      <c r="H312" s="134" t="s">
        <v>419</v>
      </c>
      <c r="I312" s="134" t="s">
        <v>538</v>
      </c>
    </row>
    <row r="313" spans="1:9" ht="15" customHeight="1" x14ac:dyDescent="0.2">
      <c r="A313" s="122" t="s">
        <v>398</v>
      </c>
      <c r="B313" s="134" t="s">
        <v>596</v>
      </c>
      <c r="F313" s="134" t="s">
        <v>691</v>
      </c>
      <c r="H313" s="134" t="s">
        <v>424</v>
      </c>
      <c r="I313" s="134" t="s">
        <v>520</v>
      </c>
    </row>
    <row r="314" spans="1:9" ht="15" customHeight="1" x14ac:dyDescent="0.2">
      <c r="A314" s="122" t="s">
        <v>398</v>
      </c>
      <c r="B314" s="134" t="s">
        <v>453</v>
      </c>
      <c r="F314" s="134" t="s">
        <v>453</v>
      </c>
      <c r="H314" s="134" t="s">
        <v>419</v>
      </c>
      <c r="I314" s="134" t="s">
        <v>453</v>
      </c>
    </row>
    <row r="315" spans="1:9" ht="15" customHeight="1" x14ac:dyDescent="0.2">
      <c r="A315" s="122" t="s">
        <v>398</v>
      </c>
      <c r="B315" s="134" t="s">
        <v>454</v>
      </c>
      <c r="F315" s="134" t="s">
        <v>454</v>
      </c>
      <c r="H315" s="134" t="s">
        <v>411</v>
      </c>
      <c r="I315" s="134" t="s">
        <v>454</v>
      </c>
    </row>
    <row r="316" spans="1:9" ht="15" customHeight="1" x14ac:dyDescent="0.2">
      <c r="A316" s="122" t="s">
        <v>398</v>
      </c>
      <c r="B316" s="134" t="s">
        <v>455</v>
      </c>
      <c r="F316" s="134" t="s">
        <v>455</v>
      </c>
      <c r="H316" s="134" t="s">
        <v>415</v>
      </c>
      <c r="I316" s="134" t="s">
        <v>455</v>
      </c>
    </row>
    <row r="317" spans="1:9" ht="15" customHeight="1" x14ac:dyDescent="0.2">
      <c r="A317" s="122" t="s">
        <v>398</v>
      </c>
      <c r="B317" s="134" t="s">
        <v>597</v>
      </c>
      <c r="F317" s="134" t="s">
        <v>597</v>
      </c>
      <c r="H317" s="134" t="s">
        <v>425</v>
      </c>
      <c r="I317" s="134" t="s">
        <v>425</v>
      </c>
    </row>
    <row r="318" spans="1:9" ht="15" customHeight="1" x14ac:dyDescent="0.2">
      <c r="A318" s="122" t="s">
        <v>398</v>
      </c>
      <c r="B318" s="134" t="s">
        <v>598</v>
      </c>
      <c r="F318" s="134" t="s">
        <v>598</v>
      </c>
      <c r="H318" s="134" t="s">
        <v>419</v>
      </c>
      <c r="I318" s="134" t="s">
        <v>453</v>
      </c>
    </row>
    <row r="319" spans="1:9" ht="15" customHeight="1" x14ac:dyDescent="0.2">
      <c r="A319" s="122" t="s">
        <v>398</v>
      </c>
      <c r="B319" s="134" t="s">
        <v>599</v>
      </c>
      <c r="F319" s="134" t="s">
        <v>599</v>
      </c>
      <c r="H319" s="134" t="s">
        <v>421</v>
      </c>
      <c r="I319" s="134" t="s">
        <v>442</v>
      </c>
    </row>
    <row r="320" spans="1:9" ht="15" customHeight="1" x14ac:dyDescent="0.2">
      <c r="A320" s="122" t="s">
        <v>398</v>
      </c>
      <c r="B320" s="134" t="s">
        <v>600</v>
      </c>
      <c r="F320" s="134" t="s">
        <v>600</v>
      </c>
      <c r="H320" s="134" t="s">
        <v>419</v>
      </c>
      <c r="I320" s="134" t="s">
        <v>513</v>
      </c>
    </row>
    <row r="321" spans="1:9" ht="15" customHeight="1" x14ac:dyDescent="0.2">
      <c r="A321" s="122" t="s">
        <v>398</v>
      </c>
      <c r="B321" s="134" t="s">
        <v>456</v>
      </c>
      <c r="F321" s="134" t="s">
        <v>456</v>
      </c>
      <c r="H321" s="134" t="s">
        <v>407</v>
      </c>
      <c r="I321" s="134" t="s">
        <v>456</v>
      </c>
    </row>
    <row r="322" spans="1:9" ht="15" customHeight="1" x14ac:dyDescent="0.2">
      <c r="A322" s="122" t="s">
        <v>398</v>
      </c>
      <c r="B322" s="134" t="s">
        <v>457</v>
      </c>
      <c r="F322" s="134" t="s">
        <v>457</v>
      </c>
      <c r="H322" s="134" t="s">
        <v>411</v>
      </c>
      <c r="I322" s="134" t="s">
        <v>457</v>
      </c>
    </row>
    <row r="323" spans="1:9" ht="15" customHeight="1" x14ac:dyDescent="0.2">
      <c r="A323" s="122" t="s">
        <v>398</v>
      </c>
      <c r="B323" s="134" t="s">
        <v>601</v>
      </c>
      <c r="F323" s="134" t="s">
        <v>601</v>
      </c>
      <c r="H323" s="134" t="s">
        <v>424</v>
      </c>
      <c r="I323" s="134" t="s">
        <v>486</v>
      </c>
    </row>
    <row r="324" spans="1:9" ht="15" customHeight="1" x14ac:dyDescent="0.2">
      <c r="A324" s="122" t="s">
        <v>398</v>
      </c>
      <c r="B324" s="134" t="s">
        <v>458</v>
      </c>
      <c r="F324" s="134" t="s">
        <v>458</v>
      </c>
      <c r="H324" s="134" t="s">
        <v>415</v>
      </c>
      <c r="I324" s="134" t="s">
        <v>458</v>
      </c>
    </row>
    <row r="325" spans="1:9" ht="15" customHeight="1" x14ac:dyDescent="0.2">
      <c r="A325" s="122" t="s">
        <v>398</v>
      </c>
      <c r="B325" s="134" t="s">
        <v>602</v>
      </c>
      <c r="F325" s="134" t="s">
        <v>692</v>
      </c>
      <c r="H325" s="134" t="s">
        <v>419</v>
      </c>
      <c r="I325" s="134" t="s">
        <v>505</v>
      </c>
    </row>
    <row r="326" spans="1:9" ht="15" customHeight="1" x14ac:dyDescent="0.2">
      <c r="A326" s="122" t="s">
        <v>398</v>
      </c>
      <c r="B326" s="134" t="s">
        <v>603</v>
      </c>
      <c r="F326" s="134" t="s">
        <v>693</v>
      </c>
      <c r="H326" s="134" t="s">
        <v>407</v>
      </c>
      <c r="I326" s="134" t="s">
        <v>504</v>
      </c>
    </row>
    <row r="327" spans="1:9" ht="15" customHeight="1" x14ac:dyDescent="0.2">
      <c r="A327" s="122" t="s">
        <v>398</v>
      </c>
      <c r="B327" s="134" t="s">
        <v>460</v>
      </c>
      <c r="F327" s="134" t="s">
        <v>460</v>
      </c>
      <c r="H327" s="134" t="s">
        <v>408</v>
      </c>
      <c r="I327" s="134" t="s">
        <v>460</v>
      </c>
    </row>
    <row r="328" spans="1:9" ht="15" customHeight="1" x14ac:dyDescent="0.2">
      <c r="A328" s="122" t="s">
        <v>398</v>
      </c>
      <c r="B328" s="134" t="s">
        <v>462</v>
      </c>
      <c r="F328" s="134" t="s">
        <v>554</v>
      </c>
      <c r="H328" s="134" t="s">
        <v>413</v>
      </c>
      <c r="I328" s="134" t="s">
        <v>462</v>
      </c>
    </row>
    <row r="329" spans="1:9" ht="15" customHeight="1" x14ac:dyDescent="0.2">
      <c r="A329" s="122" t="s">
        <v>398</v>
      </c>
      <c r="B329" s="134" t="s">
        <v>604</v>
      </c>
      <c r="F329" s="134" t="s">
        <v>694</v>
      </c>
      <c r="H329" s="134" t="s">
        <v>429</v>
      </c>
      <c r="I329" s="134" t="s">
        <v>463</v>
      </c>
    </row>
    <row r="330" spans="1:9" ht="15" customHeight="1" x14ac:dyDescent="0.2">
      <c r="A330" s="122" t="s">
        <v>398</v>
      </c>
      <c r="B330" s="134" t="s">
        <v>464</v>
      </c>
      <c r="F330" s="134" t="s">
        <v>556</v>
      </c>
      <c r="H330" s="134" t="s">
        <v>430</v>
      </c>
      <c r="I330" s="134" t="s">
        <v>464</v>
      </c>
    </row>
    <row r="331" spans="1:9" ht="15" customHeight="1" x14ac:dyDescent="0.2">
      <c r="A331" s="122" t="s">
        <v>398</v>
      </c>
      <c r="B331" s="134" t="s">
        <v>605</v>
      </c>
      <c r="F331" s="134" t="s">
        <v>695</v>
      </c>
      <c r="H331" s="134" t="s">
        <v>424</v>
      </c>
      <c r="I331" s="134" t="s">
        <v>520</v>
      </c>
    </row>
    <row r="332" spans="1:9" ht="15" customHeight="1" x14ac:dyDescent="0.2">
      <c r="A332" s="122" t="s">
        <v>398</v>
      </c>
      <c r="B332" s="134" t="s">
        <v>606</v>
      </c>
      <c r="F332" s="134" t="s">
        <v>696</v>
      </c>
      <c r="H332" s="134" t="s">
        <v>420</v>
      </c>
      <c r="I332" s="134" t="s">
        <v>468</v>
      </c>
    </row>
    <row r="333" spans="1:9" ht="15" customHeight="1" x14ac:dyDescent="0.2">
      <c r="A333" s="122" t="s">
        <v>398</v>
      </c>
      <c r="B333" s="134" t="s">
        <v>607</v>
      </c>
      <c r="F333" s="134" t="s">
        <v>697</v>
      </c>
      <c r="H333" s="134" t="s">
        <v>415</v>
      </c>
      <c r="I333" s="134" t="s">
        <v>541</v>
      </c>
    </row>
    <row r="334" spans="1:9" ht="15" customHeight="1" x14ac:dyDescent="0.2">
      <c r="A334" s="122" t="s">
        <v>398</v>
      </c>
      <c r="B334" s="134" t="s">
        <v>608</v>
      </c>
      <c r="F334" s="134" t="s">
        <v>698</v>
      </c>
      <c r="H334" s="134" t="s">
        <v>419</v>
      </c>
      <c r="I334" s="134" t="s">
        <v>453</v>
      </c>
    </row>
    <row r="335" spans="1:9" ht="15" customHeight="1" x14ac:dyDescent="0.2">
      <c r="A335" s="122" t="s">
        <v>398</v>
      </c>
      <c r="B335" s="134" t="s">
        <v>609</v>
      </c>
      <c r="F335" s="134" t="s">
        <v>699</v>
      </c>
      <c r="H335" s="134" t="s">
        <v>415</v>
      </c>
      <c r="I335" s="134" t="s">
        <v>459</v>
      </c>
    </row>
    <row r="336" spans="1:9" ht="15" customHeight="1" x14ac:dyDescent="0.2">
      <c r="A336" s="122" t="s">
        <v>398</v>
      </c>
      <c r="B336" s="134" t="s">
        <v>414</v>
      </c>
      <c r="F336" s="134" t="s">
        <v>414</v>
      </c>
      <c r="H336" s="134" t="s">
        <v>414</v>
      </c>
      <c r="I336" s="134" t="s">
        <v>414</v>
      </c>
    </row>
    <row r="337" spans="1:9" ht="15" customHeight="1" x14ac:dyDescent="0.2">
      <c r="A337" s="122" t="s">
        <v>398</v>
      </c>
      <c r="B337" s="134" t="s">
        <v>610</v>
      </c>
      <c r="F337" s="134" t="s">
        <v>700</v>
      </c>
      <c r="H337" s="134" t="s">
        <v>416</v>
      </c>
      <c r="I337" s="134" t="s">
        <v>498</v>
      </c>
    </row>
    <row r="338" spans="1:9" ht="15" customHeight="1" x14ac:dyDescent="0.2">
      <c r="A338" s="122" t="s">
        <v>398</v>
      </c>
      <c r="B338" s="134" t="s">
        <v>465</v>
      </c>
      <c r="F338" s="134" t="s">
        <v>557</v>
      </c>
      <c r="H338" s="134" t="s">
        <v>419</v>
      </c>
      <c r="I338" s="134" t="s">
        <v>465</v>
      </c>
    </row>
    <row r="339" spans="1:9" ht="15" customHeight="1" x14ac:dyDescent="0.2">
      <c r="A339" s="122" t="s">
        <v>398</v>
      </c>
      <c r="B339" s="134" t="s">
        <v>611</v>
      </c>
      <c r="F339" s="134" t="s">
        <v>701</v>
      </c>
      <c r="H339" s="134" t="s">
        <v>415</v>
      </c>
      <c r="I339" s="134" t="s">
        <v>541</v>
      </c>
    </row>
    <row r="340" spans="1:9" ht="15" customHeight="1" x14ac:dyDescent="0.2">
      <c r="A340" s="122" t="s">
        <v>398</v>
      </c>
      <c r="B340" s="134" t="s">
        <v>612</v>
      </c>
      <c r="F340" s="134" t="s">
        <v>702</v>
      </c>
      <c r="H340" s="134" t="s">
        <v>415</v>
      </c>
      <c r="I340" s="134" t="s">
        <v>511</v>
      </c>
    </row>
    <row r="341" spans="1:9" ht="15" customHeight="1" x14ac:dyDescent="0.2">
      <c r="A341" s="122" t="s">
        <v>398</v>
      </c>
      <c r="B341" s="134" t="s">
        <v>466</v>
      </c>
      <c r="F341" s="134" t="s">
        <v>466</v>
      </c>
      <c r="H341" s="134" t="s">
        <v>407</v>
      </c>
      <c r="I341" s="134" t="s">
        <v>466</v>
      </c>
    </row>
    <row r="342" spans="1:9" ht="15" customHeight="1" x14ac:dyDescent="0.2">
      <c r="A342" s="122" t="s">
        <v>398</v>
      </c>
      <c r="B342" s="134" t="s">
        <v>613</v>
      </c>
      <c r="F342" s="134" t="s">
        <v>703</v>
      </c>
      <c r="H342" s="134" t="s">
        <v>421</v>
      </c>
      <c r="I342" s="134" t="s">
        <v>461</v>
      </c>
    </row>
    <row r="343" spans="1:9" ht="15" customHeight="1" x14ac:dyDescent="0.2">
      <c r="A343" s="122" t="s">
        <v>398</v>
      </c>
      <c r="B343" s="134" t="s">
        <v>467</v>
      </c>
      <c r="F343" s="134" t="s">
        <v>467</v>
      </c>
      <c r="H343" s="134" t="s">
        <v>407</v>
      </c>
      <c r="I343" s="134" t="s">
        <v>467</v>
      </c>
    </row>
    <row r="344" spans="1:9" ht="15" customHeight="1" x14ac:dyDescent="0.2">
      <c r="A344" s="122" t="s">
        <v>398</v>
      </c>
      <c r="B344" s="134" t="s">
        <v>468</v>
      </c>
      <c r="F344" s="134" t="s">
        <v>468</v>
      </c>
      <c r="H344" s="134" t="s">
        <v>420</v>
      </c>
      <c r="I344" s="134" t="s">
        <v>468</v>
      </c>
    </row>
    <row r="345" spans="1:9" ht="15" customHeight="1" x14ac:dyDescent="0.2">
      <c r="A345" s="122" t="s">
        <v>398</v>
      </c>
      <c r="B345" s="134" t="s">
        <v>469</v>
      </c>
      <c r="F345" s="134" t="s">
        <v>469</v>
      </c>
      <c r="H345" s="134" t="s">
        <v>411</v>
      </c>
      <c r="I345" s="134" t="s">
        <v>469</v>
      </c>
    </row>
    <row r="346" spans="1:9" ht="15" customHeight="1" x14ac:dyDescent="0.2">
      <c r="A346" s="122" t="s">
        <v>398</v>
      </c>
      <c r="B346" s="134" t="s">
        <v>614</v>
      </c>
      <c r="F346" s="134" t="s">
        <v>614</v>
      </c>
      <c r="H346" s="134" t="s">
        <v>409</v>
      </c>
      <c r="I346" s="134" t="s">
        <v>444</v>
      </c>
    </row>
    <row r="347" spans="1:9" ht="15" customHeight="1" x14ac:dyDescent="0.2">
      <c r="A347" s="122" t="s">
        <v>398</v>
      </c>
      <c r="B347" s="134" t="s">
        <v>470</v>
      </c>
      <c r="F347" s="134" t="s">
        <v>470</v>
      </c>
      <c r="H347" s="134" t="s">
        <v>408</v>
      </c>
      <c r="I347" s="134" t="s">
        <v>470</v>
      </c>
    </row>
    <row r="348" spans="1:9" ht="15" customHeight="1" x14ac:dyDescent="0.2">
      <c r="A348" s="122" t="s">
        <v>398</v>
      </c>
      <c r="B348" s="134" t="s">
        <v>471</v>
      </c>
      <c r="F348" s="134" t="s">
        <v>471</v>
      </c>
      <c r="H348" s="134" t="s">
        <v>415</v>
      </c>
      <c r="I348" s="134" t="s">
        <v>471</v>
      </c>
    </row>
    <row r="349" spans="1:9" ht="15" customHeight="1" x14ac:dyDescent="0.2">
      <c r="A349" s="122" t="s">
        <v>398</v>
      </c>
      <c r="B349" s="134" t="s">
        <v>615</v>
      </c>
      <c r="F349" s="134" t="s">
        <v>615</v>
      </c>
      <c r="H349" s="134" t="s">
        <v>424</v>
      </c>
      <c r="I349" s="134" t="s">
        <v>520</v>
      </c>
    </row>
    <row r="350" spans="1:9" ht="15" customHeight="1" x14ac:dyDescent="0.2">
      <c r="A350" s="122" t="s">
        <v>398</v>
      </c>
      <c r="B350" s="134" t="s">
        <v>472</v>
      </c>
      <c r="F350" s="134" t="s">
        <v>472</v>
      </c>
      <c r="H350" s="134" t="s">
        <v>413</v>
      </c>
      <c r="I350" s="134" t="s">
        <v>472</v>
      </c>
    </row>
    <row r="351" spans="1:9" ht="15" customHeight="1" x14ac:dyDescent="0.2">
      <c r="A351" s="122" t="s">
        <v>398</v>
      </c>
      <c r="B351" s="134" t="s">
        <v>616</v>
      </c>
      <c r="F351" s="134" t="s">
        <v>616</v>
      </c>
      <c r="H351" s="134" t="s">
        <v>428</v>
      </c>
      <c r="I351" s="134" t="s">
        <v>440</v>
      </c>
    </row>
    <row r="352" spans="1:9" ht="15" customHeight="1" x14ac:dyDescent="0.2">
      <c r="A352" s="122" t="s">
        <v>398</v>
      </c>
      <c r="B352" s="134" t="s">
        <v>617</v>
      </c>
      <c r="F352" s="134" t="s">
        <v>704</v>
      </c>
      <c r="H352" s="134" t="s">
        <v>415</v>
      </c>
      <c r="I352" s="134" t="s">
        <v>495</v>
      </c>
    </row>
    <row r="353" spans="1:9" ht="15" customHeight="1" x14ac:dyDescent="0.2">
      <c r="A353" s="122" t="s">
        <v>398</v>
      </c>
      <c r="B353" s="134" t="s">
        <v>618</v>
      </c>
      <c r="F353" s="134" t="s">
        <v>705</v>
      </c>
      <c r="H353" s="134" t="s">
        <v>425</v>
      </c>
      <c r="I353" s="134" t="s">
        <v>524</v>
      </c>
    </row>
    <row r="354" spans="1:9" ht="15" customHeight="1" x14ac:dyDescent="0.2">
      <c r="A354" s="122" t="s">
        <v>398</v>
      </c>
      <c r="B354" s="134" t="s">
        <v>619</v>
      </c>
      <c r="F354" s="134" t="s">
        <v>706</v>
      </c>
      <c r="H354" s="134" t="s">
        <v>415</v>
      </c>
      <c r="I354" s="134" t="s">
        <v>471</v>
      </c>
    </row>
    <row r="355" spans="1:9" ht="15" customHeight="1" x14ac:dyDescent="0.2">
      <c r="A355" s="122" t="s">
        <v>398</v>
      </c>
      <c r="B355" s="134" t="s">
        <v>620</v>
      </c>
      <c r="F355" s="134" t="s">
        <v>707</v>
      </c>
      <c r="H355" s="134" t="s">
        <v>410</v>
      </c>
      <c r="I355" s="134" t="s">
        <v>540</v>
      </c>
    </row>
    <row r="356" spans="1:9" ht="15" customHeight="1" x14ac:dyDescent="0.2">
      <c r="A356" s="122" t="s">
        <v>398</v>
      </c>
      <c r="B356" s="134" t="s">
        <v>474</v>
      </c>
      <c r="F356" s="134" t="s">
        <v>474</v>
      </c>
      <c r="H356" s="134" t="s">
        <v>419</v>
      </c>
      <c r="I356" s="134" t="s">
        <v>474</v>
      </c>
    </row>
    <row r="357" spans="1:9" ht="15" customHeight="1" x14ac:dyDescent="0.2">
      <c r="A357" s="122" t="s">
        <v>398</v>
      </c>
      <c r="B357" s="134" t="s">
        <v>621</v>
      </c>
      <c r="F357" s="134" t="s">
        <v>708</v>
      </c>
      <c r="H357" s="134" t="s">
        <v>424</v>
      </c>
      <c r="I357" s="134" t="s">
        <v>506</v>
      </c>
    </row>
    <row r="358" spans="1:9" ht="15" customHeight="1" x14ac:dyDescent="0.2">
      <c r="A358" s="122" t="s">
        <v>398</v>
      </c>
      <c r="B358" s="134" t="s">
        <v>622</v>
      </c>
      <c r="F358" s="134" t="s">
        <v>709</v>
      </c>
      <c r="H358" s="134" t="s">
        <v>413</v>
      </c>
      <c r="I358" s="134" t="s">
        <v>462</v>
      </c>
    </row>
    <row r="359" spans="1:9" ht="15" customHeight="1" x14ac:dyDescent="0.2">
      <c r="A359" s="122" t="s">
        <v>398</v>
      </c>
      <c r="B359" s="134" t="s">
        <v>475</v>
      </c>
      <c r="F359" s="134" t="s">
        <v>558</v>
      </c>
      <c r="H359" s="134" t="s">
        <v>422</v>
      </c>
      <c r="I359" s="134" t="s">
        <v>475</v>
      </c>
    </row>
    <row r="360" spans="1:9" ht="15" customHeight="1" x14ac:dyDescent="0.2">
      <c r="A360" s="122" t="s">
        <v>398</v>
      </c>
      <c r="B360" s="134" t="s">
        <v>476</v>
      </c>
      <c r="F360" s="134" t="s">
        <v>559</v>
      </c>
      <c r="H360" s="134" t="s">
        <v>425</v>
      </c>
      <c r="I360" s="134" t="s">
        <v>476</v>
      </c>
    </row>
    <row r="361" spans="1:9" ht="15" customHeight="1" x14ac:dyDescent="0.2">
      <c r="A361" s="122" t="s">
        <v>398</v>
      </c>
      <c r="B361" s="134" t="s">
        <v>477</v>
      </c>
      <c r="F361" s="134" t="s">
        <v>560</v>
      </c>
      <c r="H361" s="134" t="s">
        <v>412</v>
      </c>
      <c r="I361" s="134" t="s">
        <v>477</v>
      </c>
    </row>
    <row r="362" spans="1:9" ht="15" customHeight="1" x14ac:dyDescent="0.2">
      <c r="A362" s="122" t="s">
        <v>398</v>
      </c>
      <c r="B362" s="134" t="s">
        <v>623</v>
      </c>
      <c r="F362" s="134" t="s">
        <v>710</v>
      </c>
      <c r="H362" s="134" t="s">
        <v>424</v>
      </c>
      <c r="I362" s="134" t="s">
        <v>520</v>
      </c>
    </row>
    <row r="363" spans="1:9" ht="15" customHeight="1" x14ac:dyDescent="0.2">
      <c r="A363" s="122" t="s">
        <v>398</v>
      </c>
      <c r="B363" s="134" t="s">
        <v>624</v>
      </c>
      <c r="F363" s="134" t="s">
        <v>711</v>
      </c>
      <c r="H363" s="134" t="s">
        <v>419</v>
      </c>
      <c r="I363" s="134" t="s">
        <v>491</v>
      </c>
    </row>
    <row r="364" spans="1:9" ht="15" customHeight="1" x14ac:dyDescent="0.2">
      <c r="A364" s="122" t="s">
        <v>398</v>
      </c>
      <c r="B364" s="134" t="s">
        <v>478</v>
      </c>
      <c r="F364" s="134" t="s">
        <v>561</v>
      </c>
      <c r="H364" s="134" t="s">
        <v>409</v>
      </c>
      <c r="I364" s="134" t="s">
        <v>478</v>
      </c>
    </row>
    <row r="365" spans="1:9" ht="15" customHeight="1" x14ac:dyDescent="0.2">
      <c r="A365" s="122" t="s">
        <v>398</v>
      </c>
      <c r="B365" s="134" t="s">
        <v>625</v>
      </c>
      <c r="F365" s="134" t="s">
        <v>712</v>
      </c>
      <c r="H365" s="134" t="s">
        <v>418</v>
      </c>
      <c r="I365" s="134" t="s">
        <v>445</v>
      </c>
    </row>
    <row r="366" spans="1:9" ht="15" customHeight="1" x14ac:dyDescent="0.2">
      <c r="A366" s="122" t="s">
        <v>398</v>
      </c>
      <c r="B366" s="134" t="s">
        <v>480</v>
      </c>
      <c r="F366" s="134" t="s">
        <v>563</v>
      </c>
      <c r="H366" s="134" t="s">
        <v>430</v>
      </c>
      <c r="I366" s="134" t="s">
        <v>480</v>
      </c>
    </row>
    <row r="367" spans="1:9" ht="15" customHeight="1" x14ac:dyDescent="0.2">
      <c r="A367" s="122" t="s">
        <v>398</v>
      </c>
      <c r="B367" s="134" t="s">
        <v>626</v>
      </c>
      <c r="F367" s="134" t="s">
        <v>713</v>
      </c>
      <c r="H367" s="134" t="s">
        <v>412</v>
      </c>
      <c r="I367" s="134" t="s">
        <v>535</v>
      </c>
    </row>
    <row r="368" spans="1:9" ht="15" customHeight="1" x14ac:dyDescent="0.2">
      <c r="A368" s="122" t="s">
        <v>398</v>
      </c>
      <c r="B368" s="134" t="s">
        <v>481</v>
      </c>
      <c r="F368" s="134" t="s">
        <v>481</v>
      </c>
      <c r="H368" s="134" t="s">
        <v>412</v>
      </c>
      <c r="I368" s="134" t="s">
        <v>481</v>
      </c>
    </row>
    <row r="369" spans="1:9" ht="15" customHeight="1" x14ac:dyDescent="0.2">
      <c r="A369" s="122" t="s">
        <v>398</v>
      </c>
      <c r="B369" s="134" t="s">
        <v>417</v>
      </c>
      <c r="F369" s="134" t="s">
        <v>417</v>
      </c>
      <c r="H369" s="134" t="s">
        <v>417</v>
      </c>
      <c r="I369" s="134" t="s">
        <v>417</v>
      </c>
    </row>
    <row r="370" spans="1:9" ht="15" customHeight="1" x14ac:dyDescent="0.2">
      <c r="A370" s="122" t="s">
        <v>398</v>
      </c>
      <c r="B370" s="134" t="s">
        <v>627</v>
      </c>
      <c r="F370" s="134" t="s">
        <v>714</v>
      </c>
      <c r="H370" s="134" t="s">
        <v>429</v>
      </c>
      <c r="I370" s="134" t="s">
        <v>547</v>
      </c>
    </row>
    <row r="371" spans="1:9" ht="15" customHeight="1" x14ac:dyDescent="0.2">
      <c r="A371" s="122" t="s">
        <v>398</v>
      </c>
      <c r="B371" s="134" t="s">
        <v>628</v>
      </c>
      <c r="F371" s="134" t="s">
        <v>715</v>
      </c>
      <c r="H371" s="134" t="s">
        <v>407</v>
      </c>
      <c r="I371" s="134" t="s">
        <v>467</v>
      </c>
    </row>
    <row r="372" spans="1:9" ht="15" customHeight="1" x14ac:dyDescent="0.2">
      <c r="A372" s="122" t="s">
        <v>398</v>
      </c>
      <c r="B372" s="134" t="s">
        <v>482</v>
      </c>
      <c r="F372" s="134" t="s">
        <v>482</v>
      </c>
      <c r="H372" s="134" t="s">
        <v>417</v>
      </c>
      <c r="I372" s="134" t="s">
        <v>482</v>
      </c>
    </row>
    <row r="373" spans="1:9" ht="15" customHeight="1" x14ac:dyDescent="0.2">
      <c r="A373" s="122" t="s">
        <v>398</v>
      </c>
      <c r="B373" s="134" t="s">
        <v>629</v>
      </c>
      <c r="F373" s="134" t="s">
        <v>629</v>
      </c>
      <c r="H373" s="134" t="s">
        <v>420</v>
      </c>
      <c r="I373" s="134" t="s">
        <v>493</v>
      </c>
    </row>
    <row r="374" spans="1:9" ht="15" customHeight="1" x14ac:dyDescent="0.2">
      <c r="A374" s="122" t="s">
        <v>398</v>
      </c>
      <c r="B374" s="134" t="s">
        <v>630</v>
      </c>
      <c r="F374" s="134" t="s">
        <v>630</v>
      </c>
      <c r="H374" s="134" t="s">
        <v>424</v>
      </c>
      <c r="I374" s="134" t="s">
        <v>486</v>
      </c>
    </row>
    <row r="375" spans="1:9" ht="15" customHeight="1" x14ac:dyDescent="0.2">
      <c r="A375" s="122" t="s">
        <v>398</v>
      </c>
      <c r="B375" s="134" t="s">
        <v>483</v>
      </c>
      <c r="F375" s="134" t="s">
        <v>483</v>
      </c>
      <c r="H375" s="134" t="s">
        <v>413</v>
      </c>
      <c r="I375" s="134" t="s">
        <v>483</v>
      </c>
    </row>
    <row r="376" spans="1:9" ht="15" customHeight="1" x14ac:dyDescent="0.2">
      <c r="A376" s="122" t="s">
        <v>398</v>
      </c>
      <c r="B376" s="134" t="s">
        <v>631</v>
      </c>
      <c r="F376" s="134" t="s">
        <v>631</v>
      </c>
      <c r="H376" s="134" t="s">
        <v>414</v>
      </c>
      <c r="I376" s="134" t="s">
        <v>519</v>
      </c>
    </row>
    <row r="377" spans="1:9" ht="15" customHeight="1" x14ac:dyDescent="0.2">
      <c r="A377" s="122" t="s">
        <v>398</v>
      </c>
      <c r="B377" s="134" t="s">
        <v>484</v>
      </c>
      <c r="F377" s="134" t="s">
        <v>564</v>
      </c>
      <c r="H377" s="134" t="s">
        <v>430</v>
      </c>
      <c r="I377" s="134" t="s">
        <v>484</v>
      </c>
    </row>
    <row r="378" spans="1:9" ht="15" customHeight="1" x14ac:dyDescent="0.2">
      <c r="A378" s="122" t="s">
        <v>398</v>
      </c>
      <c r="B378" s="134" t="s">
        <v>632</v>
      </c>
      <c r="F378" s="134" t="s">
        <v>632</v>
      </c>
      <c r="H378" s="134" t="s">
        <v>425</v>
      </c>
      <c r="I378" s="134" t="s">
        <v>425</v>
      </c>
    </row>
    <row r="379" spans="1:9" ht="15" customHeight="1" x14ac:dyDescent="0.2">
      <c r="A379" s="122" t="s">
        <v>398</v>
      </c>
      <c r="B379" s="134" t="s">
        <v>485</v>
      </c>
      <c r="F379" s="134" t="s">
        <v>485</v>
      </c>
      <c r="H379" s="134" t="s">
        <v>419</v>
      </c>
      <c r="I379" s="134" t="s">
        <v>485</v>
      </c>
    </row>
    <row r="380" spans="1:9" ht="15" customHeight="1" x14ac:dyDescent="0.2">
      <c r="A380" s="122" t="s">
        <v>398</v>
      </c>
      <c r="B380" s="134" t="s">
        <v>633</v>
      </c>
      <c r="F380" s="134" t="s">
        <v>716</v>
      </c>
      <c r="H380" s="134" t="s">
        <v>416</v>
      </c>
      <c r="I380" s="134" t="s">
        <v>508</v>
      </c>
    </row>
    <row r="381" spans="1:9" ht="15" customHeight="1" x14ac:dyDescent="0.2">
      <c r="A381" s="122" t="s">
        <v>398</v>
      </c>
      <c r="B381" s="134" t="s">
        <v>634</v>
      </c>
      <c r="F381" s="134" t="s">
        <v>717</v>
      </c>
      <c r="H381" s="134" t="s">
        <v>415</v>
      </c>
      <c r="I381" s="134" t="s">
        <v>488</v>
      </c>
    </row>
    <row r="382" spans="1:9" ht="15" customHeight="1" x14ac:dyDescent="0.2">
      <c r="A382" s="122" t="s">
        <v>398</v>
      </c>
      <c r="B382" s="134" t="s">
        <v>488</v>
      </c>
      <c r="F382" s="134" t="s">
        <v>488</v>
      </c>
      <c r="H382" s="134" t="s">
        <v>415</v>
      </c>
      <c r="I382" s="134" t="s">
        <v>488</v>
      </c>
    </row>
    <row r="383" spans="1:9" ht="15" customHeight="1" x14ac:dyDescent="0.2">
      <c r="A383" s="122" t="s">
        <v>398</v>
      </c>
      <c r="B383" s="134" t="s">
        <v>489</v>
      </c>
      <c r="F383" s="134" t="s">
        <v>489</v>
      </c>
      <c r="H383" s="134" t="s">
        <v>418</v>
      </c>
      <c r="I383" s="134" t="s">
        <v>489</v>
      </c>
    </row>
    <row r="384" spans="1:9" ht="15" customHeight="1" x14ac:dyDescent="0.2">
      <c r="A384" s="122" t="s">
        <v>398</v>
      </c>
      <c r="B384" s="134" t="s">
        <v>490</v>
      </c>
      <c r="F384" s="134" t="s">
        <v>490</v>
      </c>
      <c r="H384" s="134" t="s">
        <v>418</v>
      </c>
      <c r="I384" s="134" t="s">
        <v>490</v>
      </c>
    </row>
    <row r="385" spans="1:9" ht="15" customHeight="1" x14ac:dyDescent="0.2">
      <c r="A385" s="122" t="s">
        <v>398</v>
      </c>
      <c r="B385" s="134" t="s">
        <v>491</v>
      </c>
      <c r="F385" s="134" t="s">
        <v>491</v>
      </c>
      <c r="H385" s="134" t="s">
        <v>419</v>
      </c>
      <c r="I385" s="134" t="s">
        <v>491</v>
      </c>
    </row>
    <row r="386" spans="1:9" ht="15" customHeight="1" x14ac:dyDescent="0.2">
      <c r="A386" s="122" t="s">
        <v>398</v>
      </c>
      <c r="B386" s="134" t="s">
        <v>495</v>
      </c>
      <c r="F386" s="134" t="s">
        <v>495</v>
      </c>
      <c r="H386" s="134" t="s">
        <v>415</v>
      </c>
      <c r="I386" s="134" t="s">
        <v>495</v>
      </c>
    </row>
    <row r="387" spans="1:9" ht="15" customHeight="1" x14ac:dyDescent="0.2">
      <c r="A387" s="122" t="s">
        <v>398</v>
      </c>
      <c r="B387" s="134" t="s">
        <v>496</v>
      </c>
      <c r="F387" s="134" t="s">
        <v>496</v>
      </c>
      <c r="H387" s="134" t="s">
        <v>415</v>
      </c>
      <c r="I387" s="134" t="s">
        <v>496</v>
      </c>
    </row>
    <row r="388" spans="1:9" ht="15" customHeight="1" x14ac:dyDescent="0.2">
      <c r="A388" s="122" t="s">
        <v>398</v>
      </c>
      <c r="B388" s="134" t="s">
        <v>635</v>
      </c>
      <c r="F388" s="134" t="s">
        <v>718</v>
      </c>
      <c r="H388" s="134" t="s">
        <v>415</v>
      </c>
      <c r="I388" s="134" t="s">
        <v>497</v>
      </c>
    </row>
    <row r="389" spans="1:9" ht="15" customHeight="1" x14ac:dyDescent="0.2">
      <c r="A389" s="122" t="s">
        <v>398</v>
      </c>
      <c r="B389" s="134" t="s">
        <v>636</v>
      </c>
      <c r="F389" s="134" t="s">
        <v>719</v>
      </c>
      <c r="H389" s="134" t="s">
        <v>427</v>
      </c>
      <c r="I389" s="134" t="s">
        <v>479</v>
      </c>
    </row>
    <row r="390" spans="1:9" ht="15" customHeight="1" x14ac:dyDescent="0.2">
      <c r="A390" s="122" t="s">
        <v>398</v>
      </c>
      <c r="B390" s="134" t="s">
        <v>637</v>
      </c>
      <c r="F390" s="134" t="s">
        <v>637</v>
      </c>
      <c r="H390" s="134" t="s">
        <v>417</v>
      </c>
      <c r="I390" s="134" t="s">
        <v>502</v>
      </c>
    </row>
    <row r="391" spans="1:9" ht="15" customHeight="1" x14ac:dyDescent="0.2">
      <c r="A391" s="122" t="s">
        <v>398</v>
      </c>
      <c r="B391" s="134" t="s">
        <v>498</v>
      </c>
      <c r="F391" s="134" t="s">
        <v>498</v>
      </c>
      <c r="H391" s="134" t="s">
        <v>416</v>
      </c>
      <c r="I391" s="134" t="s">
        <v>498</v>
      </c>
    </row>
    <row r="392" spans="1:9" ht="15" customHeight="1" x14ac:dyDescent="0.2">
      <c r="A392" s="122" t="s">
        <v>398</v>
      </c>
      <c r="B392" s="134" t="s">
        <v>500</v>
      </c>
      <c r="F392" s="134" t="s">
        <v>500</v>
      </c>
      <c r="H392" s="134" t="s">
        <v>418</v>
      </c>
      <c r="I392" s="134" t="s">
        <v>500</v>
      </c>
    </row>
    <row r="393" spans="1:9" ht="15" customHeight="1" x14ac:dyDescent="0.2">
      <c r="A393" s="122" t="s">
        <v>398</v>
      </c>
      <c r="B393" s="134" t="s">
        <v>501</v>
      </c>
      <c r="F393" s="134" t="s">
        <v>501</v>
      </c>
      <c r="H393" s="134" t="s">
        <v>415</v>
      </c>
      <c r="I393" s="134" t="s">
        <v>501</v>
      </c>
    </row>
    <row r="394" spans="1:9" ht="15" customHeight="1" x14ac:dyDescent="0.2">
      <c r="A394" s="122" t="s">
        <v>398</v>
      </c>
      <c r="B394" s="134" t="s">
        <v>638</v>
      </c>
      <c r="F394" s="134" t="s">
        <v>638</v>
      </c>
      <c r="H394" s="134" t="s">
        <v>407</v>
      </c>
      <c r="I394" s="134" t="s">
        <v>534</v>
      </c>
    </row>
    <row r="395" spans="1:9" ht="15" customHeight="1" x14ac:dyDescent="0.2">
      <c r="A395" s="122" t="s">
        <v>398</v>
      </c>
      <c r="B395" s="134" t="s">
        <v>639</v>
      </c>
      <c r="F395" s="134" t="s">
        <v>720</v>
      </c>
      <c r="H395" s="134" t="s">
        <v>409</v>
      </c>
      <c r="I395" s="134" t="s">
        <v>478</v>
      </c>
    </row>
    <row r="396" spans="1:9" ht="15" customHeight="1" x14ac:dyDescent="0.2">
      <c r="A396" s="122" t="s">
        <v>398</v>
      </c>
      <c r="B396" s="134" t="s">
        <v>640</v>
      </c>
      <c r="F396" s="134" t="s">
        <v>640</v>
      </c>
      <c r="H396" s="134" t="s">
        <v>428</v>
      </c>
      <c r="I396" s="134" t="s">
        <v>440</v>
      </c>
    </row>
    <row r="397" spans="1:9" ht="15" customHeight="1" x14ac:dyDescent="0.2">
      <c r="A397" s="122" t="s">
        <v>398</v>
      </c>
      <c r="B397" s="134" t="s">
        <v>503</v>
      </c>
      <c r="F397" s="134" t="s">
        <v>503</v>
      </c>
      <c r="H397" s="134" t="s">
        <v>413</v>
      </c>
      <c r="I397" s="134" t="s">
        <v>503</v>
      </c>
    </row>
    <row r="398" spans="1:9" ht="15" customHeight="1" x14ac:dyDescent="0.2">
      <c r="A398" s="122" t="s">
        <v>398</v>
      </c>
      <c r="B398" s="134" t="s">
        <v>424</v>
      </c>
      <c r="F398" s="134" t="s">
        <v>424</v>
      </c>
      <c r="H398" s="134" t="s">
        <v>419</v>
      </c>
      <c r="I398" s="134" t="s">
        <v>424</v>
      </c>
    </row>
    <row r="399" spans="1:9" ht="15" customHeight="1" x14ac:dyDescent="0.2">
      <c r="A399" s="122" t="s">
        <v>398</v>
      </c>
      <c r="B399" s="134" t="s">
        <v>507</v>
      </c>
      <c r="F399" s="134" t="s">
        <v>507</v>
      </c>
      <c r="H399" s="134" t="s">
        <v>428</v>
      </c>
      <c r="I399" s="134" t="s">
        <v>507</v>
      </c>
    </row>
    <row r="400" spans="1:9" ht="15" customHeight="1" x14ac:dyDescent="0.2">
      <c r="A400" s="122" t="s">
        <v>398</v>
      </c>
      <c r="B400" s="134" t="s">
        <v>641</v>
      </c>
      <c r="F400" s="134" t="s">
        <v>641</v>
      </c>
      <c r="H400" s="134" t="s">
        <v>418</v>
      </c>
      <c r="I400" s="134" t="s">
        <v>445</v>
      </c>
    </row>
    <row r="401" spans="1:9" ht="15" customHeight="1" x14ac:dyDescent="0.2">
      <c r="A401" s="122" t="s">
        <v>398</v>
      </c>
      <c r="B401" s="134" t="s">
        <v>509</v>
      </c>
      <c r="F401" s="134" t="s">
        <v>509</v>
      </c>
      <c r="H401" s="134" t="s">
        <v>413</v>
      </c>
      <c r="I401" s="134" t="s">
        <v>509</v>
      </c>
    </row>
    <row r="402" spans="1:9" ht="15" customHeight="1" x14ac:dyDescent="0.2">
      <c r="A402" s="122" t="s">
        <v>398</v>
      </c>
      <c r="B402" s="134" t="s">
        <v>510</v>
      </c>
      <c r="F402" s="134" t="s">
        <v>510</v>
      </c>
      <c r="H402" s="134" t="s">
        <v>417</v>
      </c>
      <c r="I402" s="134" t="s">
        <v>510</v>
      </c>
    </row>
    <row r="403" spans="1:9" ht="15" customHeight="1" x14ac:dyDescent="0.2">
      <c r="A403" s="122" t="s">
        <v>398</v>
      </c>
      <c r="B403" s="134" t="s">
        <v>512</v>
      </c>
      <c r="F403" s="134" t="s">
        <v>512</v>
      </c>
      <c r="H403" s="134" t="s">
        <v>413</v>
      </c>
      <c r="I403" s="134" t="s">
        <v>512</v>
      </c>
    </row>
    <row r="404" spans="1:9" ht="15" customHeight="1" x14ac:dyDescent="0.2">
      <c r="A404" s="122" t="s">
        <v>398</v>
      </c>
      <c r="B404" s="134" t="s">
        <v>513</v>
      </c>
      <c r="F404" s="134" t="s">
        <v>513</v>
      </c>
      <c r="H404" s="134" t="s">
        <v>419</v>
      </c>
      <c r="I404" s="134" t="s">
        <v>513</v>
      </c>
    </row>
    <row r="405" spans="1:9" ht="15" customHeight="1" x14ac:dyDescent="0.2">
      <c r="A405" s="122" t="s">
        <v>398</v>
      </c>
      <c r="B405" s="134" t="s">
        <v>642</v>
      </c>
      <c r="F405" s="134" t="s">
        <v>721</v>
      </c>
      <c r="H405" s="134" t="s">
        <v>419</v>
      </c>
      <c r="I405" s="134" t="s">
        <v>513</v>
      </c>
    </row>
    <row r="406" spans="1:9" ht="15" customHeight="1" x14ac:dyDescent="0.2">
      <c r="A406" s="122" t="s">
        <v>398</v>
      </c>
      <c r="B406" s="134" t="s">
        <v>643</v>
      </c>
      <c r="F406" s="134" t="s">
        <v>722</v>
      </c>
      <c r="H406" s="134" t="s">
        <v>422</v>
      </c>
      <c r="I406" s="134" t="s">
        <v>422</v>
      </c>
    </row>
    <row r="407" spans="1:9" ht="15" customHeight="1" x14ac:dyDescent="0.2">
      <c r="A407" s="122" t="s">
        <v>398</v>
      </c>
      <c r="B407" s="134" t="s">
        <v>644</v>
      </c>
      <c r="F407" s="134" t="s">
        <v>723</v>
      </c>
      <c r="H407" s="134" t="s">
        <v>426</v>
      </c>
      <c r="I407" s="134" t="s">
        <v>531</v>
      </c>
    </row>
    <row r="408" spans="1:9" ht="15" customHeight="1" x14ac:dyDescent="0.2">
      <c r="A408" s="122" t="s">
        <v>398</v>
      </c>
      <c r="B408" s="134" t="s">
        <v>514</v>
      </c>
      <c r="F408" s="134" t="s">
        <v>514</v>
      </c>
      <c r="H408" s="134" t="s">
        <v>412</v>
      </c>
      <c r="I408" s="134" t="s">
        <v>514</v>
      </c>
    </row>
    <row r="409" spans="1:9" ht="15" customHeight="1" x14ac:dyDescent="0.2">
      <c r="A409" s="122" t="s">
        <v>398</v>
      </c>
      <c r="B409" s="134" t="s">
        <v>645</v>
      </c>
      <c r="F409" s="134" t="s">
        <v>645</v>
      </c>
      <c r="H409" s="134" t="s">
        <v>423</v>
      </c>
      <c r="I409" s="134" t="s">
        <v>423</v>
      </c>
    </row>
    <row r="410" spans="1:9" ht="15" customHeight="1" x14ac:dyDescent="0.2">
      <c r="A410" s="122" t="s">
        <v>398</v>
      </c>
      <c r="B410" s="134" t="s">
        <v>516</v>
      </c>
      <c r="F410" s="134" t="s">
        <v>516</v>
      </c>
      <c r="H410" s="134" t="s">
        <v>428</v>
      </c>
      <c r="I410" s="134" t="s">
        <v>516</v>
      </c>
    </row>
    <row r="411" spans="1:9" ht="15" customHeight="1" x14ac:dyDescent="0.2">
      <c r="A411" s="122" t="s">
        <v>398</v>
      </c>
      <c r="B411" s="134" t="s">
        <v>517</v>
      </c>
      <c r="F411" s="134" t="s">
        <v>517</v>
      </c>
      <c r="H411" s="134" t="s">
        <v>418</v>
      </c>
      <c r="I411" s="134" t="s">
        <v>517</v>
      </c>
    </row>
    <row r="412" spans="1:9" ht="15" customHeight="1" x14ac:dyDescent="0.2">
      <c r="A412" s="122" t="s">
        <v>398</v>
      </c>
      <c r="B412" s="134" t="s">
        <v>520</v>
      </c>
      <c r="F412" s="134" t="s">
        <v>520</v>
      </c>
      <c r="H412" s="134" t="s">
        <v>424</v>
      </c>
      <c r="I412" s="134" t="s">
        <v>520</v>
      </c>
    </row>
    <row r="413" spans="1:9" ht="15" customHeight="1" x14ac:dyDescent="0.2">
      <c r="A413" s="122" t="s">
        <v>398</v>
      </c>
      <c r="B413" s="134" t="s">
        <v>646</v>
      </c>
      <c r="F413" s="134" t="s">
        <v>646</v>
      </c>
      <c r="H413" s="134" t="s">
        <v>407</v>
      </c>
      <c r="I413" s="134" t="s">
        <v>456</v>
      </c>
    </row>
    <row r="414" spans="1:9" ht="15" customHeight="1" x14ac:dyDescent="0.2">
      <c r="A414" s="122" t="s">
        <v>398</v>
      </c>
      <c r="B414" s="134" t="s">
        <v>646</v>
      </c>
      <c r="F414" s="134" t="s">
        <v>646</v>
      </c>
      <c r="H414" s="134" t="s">
        <v>418</v>
      </c>
      <c r="I414" s="134" t="s">
        <v>542</v>
      </c>
    </row>
    <row r="415" spans="1:9" ht="15" customHeight="1" x14ac:dyDescent="0.2">
      <c r="A415" s="122" t="s">
        <v>398</v>
      </c>
      <c r="B415" s="134" t="s">
        <v>521</v>
      </c>
      <c r="F415" s="134" t="s">
        <v>521</v>
      </c>
      <c r="H415" s="134" t="s">
        <v>411</v>
      </c>
      <c r="I415" s="134" t="s">
        <v>521</v>
      </c>
    </row>
    <row r="416" spans="1:9" ht="15" customHeight="1" x14ac:dyDescent="0.2">
      <c r="A416" s="122" t="s">
        <v>398</v>
      </c>
      <c r="B416" s="134" t="s">
        <v>647</v>
      </c>
      <c r="F416" s="134" t="s">
        <v>724</v>
      </c>
      <c r="H416" s="134" t="s">
        <v>415</v>
      </c>
      <c r="I416" s="134" t="s">
        <v>488</v>
      </c>
    </row>
    <row r="417" spans="1:9" ht="15" customHeight="1" x14ac:dyDescent="0.2">
      <c r="A417" s="122" t="s">
        <v>398</v>
      </c>
      <c r="B417" s="134" t="s">
        <v>648</v>
      </c>
      <c r="F417" s="134" t="s">
        <v>725</v>
      </c>
      <c r="H417" s="134" t="s">
        <v>414</v>
      </c>
      <c r="I417" s="134" t="s">
        <v>519</v>
      </c>
    </row>
    <row r="418" spans="1:9" ht="15" customHeight="1" x14ac:dyDescent="0.2">
      <c r="A418" s="122" t="s">
        <v>398</v>
      </c>
      <c r="B418" s="134" t="s">
        <v>649</v>
      </c>
      <c r="F418" s="134" t="s">
        <v>649</v>
      </c>
      <c r="H418" s="134" t="s">
        <v>428</v>
      </c>
      <c r="I418" s="134" t="s">
        <v>516</v>
      </c>
    </row>
    <row r="419" spans="1:9" ht="15" customHeight="1" x14ac:dyDescent="0.2">
      <c r="A419" s="122" t="s">
        <v>398</v>
      </c>
      <c r="B419" s="134" t="s">
        <v>524</v>
      </c>
      <c r="F419" s="134" t="s">
        <v>524</v>
      </c>
      <c r="H419" s="134" t="s">
        <v>408</v>
      </c>
      <c r="I419" s="134" t="s">
        <v>470</v>
      </c>
    </row>
    <row r="420" spans="1:9" ht="15" customHeight="1" x14ac:dyDescent="0.2">
      <c r="A420" s="122" t="s">
        <v>398</v>
      </c>
      <c r="B420" s="134" t="s">
        <v>524</v>
      </c>
      <c r="F420" s="134" t="s">
        <v>524</v>
      </c>
      <c r="H420" s="134" t="s">
        <v>416</v>
      </c>
      <c r="I420" s="134" t="s">
        <v>473</v>
      </c>
    </row>
    <row r="421" spans="1:9" ht="15" customHeight="1" x14ac:dyDescent="0.2">
      <c r="A421" s="122" t="s">
        <v>398</v>
      </c>
      <c r="B421" s="134" t="s">
        <v>524</v>
      </c>
      <c r="F421" s="134" t="s">
        <v>524</v>
      </c>
      <c r="H421" s="134" t="s">
        <v>425</v>
      </c>
      <c r="I421" s="134" t="s">
        <v>524</v>
      </c>
    </row>
    <row r="422" spans="1:9" ht="15" customHeight="1" x14ac:dyDescent="0.2">
      <c r="A422" s="122" t="s">
        <v>398</v>
      </c>
      <c r="B422" s="134" t="s">
        <v>650</v>
      </c>
      <c r="F422" s="134" t="s">
        <v>726</v>
      </c>
      <c r="H422" s="134" t="s">
        <v>428</v>
      </c>
      <c r="I422" s="134" t="s">
        <v>507</v>
      </c>
    </row>
    <row r="423" spans="1:9" ht="15" customHeight="1" x14ac:dyDescent="0.2">
      <c r="A423" s="122" t="s">
        <v>398</v>
      </c>
      <c r="B423" s="134" t="s">
        <v>651</v>
      </c>
      <c r="F423" s="134" t="s">
        <v>727</v>
      </c>
      <c r="H423" s="134" t="s">
        <v>417</v>
      </c>
      <c r="I423" s="134" t="s">
        <v>533</v>
      </c>
    </row>
    <row r="424" spans="1:9" ht="15" customHeight="1" x14ac:dyDescent="0.2">
      <c r="A424" s="122" t="s">
        <v>398</v>
      </c>
      <c r="B424" s="134" t="s">
        <v>652</v>
      </c>
      <c r="F424" s="134" t="s">
        <v>728</v>
      </c>
      <c r="H424" s="134" t="s">
        <v>428</v>
      </c>
      <c r="I424" s="134" t="s">
        <v>440</v>
      </c>
    </row>
    <row r="425" spans="1:9" ht="15" customHeight="1" x14ac:dyDescent="0.2">
      <c r="A425" s="122" t="s">
        <v>398</v>
      </c>
      <c r="B425" s="134" t="s">
        <v>653</v>
      </c>
      <c r="F425" s="134" t="s">
        <v>729</v>
      </c>
      <c r="H425" s="134" t="s">
        <v>415</v>
      </c>
      <c r="I425" s="134" t="s">
        <v>495</v>
      </c>
    </row>
    <row r="426" spans="1:9" ht="15" customHeight="1" x14ac:dyDescent="0.2">
      <c r="A426" s="122" t="s">
        <v>398</v>
      </c>
      <c r="B426" s="134" t="s">
        <v>653</v>
      </c>
      <c r="F426" s="134" t="s">
        <v>729</v>
      </c>
      <c r="H426" s="134" t="s">
        <v>418</v>
      </c>
      <c r="I426" s="134" t="s">
        <v>517</v>
      </c>
    </row>
    <row r="427" spans="1:9" ht="15" customHeight="1" x14ac:dyDescent="0.2">
      <c r="A427" s="122" t="s">
        <v>398</v>
      </c>
      <c r="B427" s="134" t="s">
        <v>654</v>
      </c>
      <c r="F427" s="134" t="s">
        <v>730</v>
      </c>
      <c r="H427" s="134" t="s">
        <v>416</v>
      </c>
      <c r="I427" s="134" t="s">
        <v>441</v>
      </c>
    </row>
    <row r="428" spans="1:9" ht="15" customHeight="1" x14ac:dyDescent="0.2">
      <c r="A428" s="122" t="s">
        <v>398</v>
      </c>
      <c r="B428" s="134" t="s">
        <v>655</v>
      </c>
      <c r="F428" s="134" t="s">
        <v>731</v>
      </c>
      <c r="H428" s="134" t="s">
        <v>410</v>
      </c>
      <c r="I428" s="134" t="s">
        <v>492</v>
      </c>
    </row>
    <row r="429" spans="1:9" ht="15" customHeight="1" x14ac:dyDescent="0.2">
      <c r="A429" s="122" t="s">
        <v>398</v>
      </c>
      <c r="B429" s="134" t="s">
        <v>656</v>
      </c>
      <c r="F429" s="134" t="s">
        <v>732</v>
      </c>
      <c r="H429" s="134" t="s">
        <v>418</v>
      </c>
      <c r="I429" s="134" t="s">
        <v>448</v>
      </c>
    </row>
    <row r="430" spans="1:9" ht="15" customHeight="1" x14ac:dyDescent="0.2">
      <c r="A430" s="122" t="s">
        <v>398</v>
      </c>
      <c r="B430" s="134" t="s">
        <v>657</v>
      </c>
      <c r="F430" s="134" t="s">
        <v>733</v>
      </c>
      <c r="H430" s="134" t="s">
        <v>426</v>
      </c>
      <c r="I430" s="134" t="s">
        <v>531</v>
      </c>
    </row>
    <row r="431" spans="1:9" ht="15" customHeight="1" x14ac:dyDescent="0.2">
      <c r="A431" s="122" t="s">
        <v>398</v>
      </c>
      <c r="B431" s="134" t="s">
        <v>658</v>
      </c>
      <c r="F431" s="134" t="s">
        <v>734</v>
      </c>
      <c r="H431" s="134" t="s">
        <v>414</v>
      </c>
      <c r="I431" s="134" t="s">
        <v>494</v>
      </c>
    </row>
    <row r="432" spans="1:9" ht="15" customHeight="1" x14ac:dyDescent="0.2">
      <c r="A432" s="122" t="s">
        <v>398</v>
      </c>
      <c r="B432" s="134" t="s">
        <v>659</v>
      </c>
      <c r="F432" s="134" t="s">
        <v>735</v>
      </c>
      <c r="H432" s="134" t="s">
        <v>408</v>
      </c>
      <c r="I432" s="134" t="s">
        <v>452</v>
      </c>
    </row>
    <row r="433" spans="1:9" ht="15" customHeight="1" x14ac:dyDescent="0.2">
      <c r="A433" s="122" t="s">
        <v>398</v>
      </c>
      <c r="B433" s="134" t="s">
        <v>660</v>
      </c>
      <c r="F433" s="134" t="s">
        <v>736</v>
      </c>
      <c r="H433" s="134" t="s">
        <v>424</v>
      </c>
      <c r="I433" s="134" t="s">
        <v>520</v>
      </c>
    </row>
    <row r="434" spans="1:9" ht="15" customHeight="1" x14ac:dyDescent="0.2">
      <c r="A434" s="122" t="s">
        <v>398</v>
      </c>
      <c r="B434" s="134" t="s">
        <v>661</v>
      </c>
      <c r="F434" s="134" t="s">
        <v>737</v>
      </c>
      <c r="H434" s="134" t="s">
        <v>416</v>
      </c>
      <c r="I434" s="134" t="s">
        <v>498</v>
      </c>
    </row>
    <row r="435" spans="1:9" ht="15" customHeight="1" x14ac:dyDescent="0.2">
      <c r="A435" s="122" t="s">
        <v>398</v>
      </c>
      <c r="B435" s="134" t="s">
        <v>662</v>
      </c>
      <c r="F435" s="134" t="s">
        <v>738</v>
      </c>
      <c r="H435" s="134" t="s">
        <v>414</v>
      </c>
      <c r="I435" s="134" t="s">
        <v>414</v>
      </c>
    </row>
    <row r="436" spans="1:9" ht="15" customHeight="1" x14ac:dyDescent="0.2">
      <c r="A436" s="122" t="s">
        <v>398</v>
      </c>
      <c r="B436" s="134" t="s">
        <v>526</v>
      </c>
      <c r="F436" s="134" t="s">
        <v>566</v>
      </c>
      <c r="H436" s="134" t="s">
        <v>412</v>
      </c>
      <c r="I436" s="134" t="s">
        <v>523</v>
      </c>
    </row>
    <row r="437" spans="1:9" ht="15" customHeight="1" x14ac:dyDescent="0.2">
      <c r="A437" s="122" t="s">
        <v>398</v>
      </c>
      <c r="B437" s="134" t="s">
        <v>663</v>
      </c>
      <c r="F437" s="134" t="s">
        <v>739</v>
      </c>
      <c r="H437" s="134" t="s">
        <v>416</v>
      </c>
      <c r="I437" s="134" t="s">
        <v>473</v>
      </c>
    </row>
    <row r="438" spans="1:9" ht="15" customHeight="1" x14ac:dyDescent="0.2">
      <c r="A438" s="122" t="s">
        <v>398</v>
      </c>
      <c r="B438" s="134" t="s">
        <v>664</v>
      </c>
      <c r="F438" s="134" t="s">
        <v>740</v>
      </c>
      <c r="H438" s="134" t="s">
        <v>416</v>
      </c>
      <c r="I438" s="134" t="s">
        <v>498</v>
      </c>
    </row>
    <row r="439" spans="1:9" ht="15" customHeight="1" x14ac:dyDescent="0.2">
      <c r="A439" s="122" t="s">
        <v>398</v>
      </c>
      <c r="B439" s="134" t="s">
        <v>665</v>
      </c>
      <c r="F439" s="134" t="s">
        <v>741</v>
      </c>
      <c r="H439" s="134" t="s">
        <v>408</v>
      </c>
      <c r="I439" s="134" t="s">
        <v>526</v>
      </c>
    </row>
    <row r="440" spans="1:9" ht="15" customHeight="1" x14ac:dyDescent="0.2">
      <c r="A440" s="122" t="s">
        <v>398</v>
      </c>
      <c r="B440" s="134" t="s">
        <v>666</v>
      </c>
      <c r="F440" s="134" t="s">
        <v>666</v>
      </c>
      <c r="H440" s="134" t="s">
        <v>424</v>
      </c>
      <c r="I440" s="134" t="s">
        <v>522</v>
      </c>
    </row>
    <row r="441" spans="1:9" ht="15" customHeight="1" x14ac:dyDescent="0.2">
      <c r="A441" s="122" t="s">
        <v>398</v>
      </c>
      <c r="B441" s="134" t="s">
        <v>667</v>
      </c>
      <c r="F441" s="134" t="s">
        <v>742</v>
      </c>
      <c r="H441" s="134" t="s">
        <v>419</v>
      </c>
      <c r="I441" s="134" t="s">
        <v>527</v>
      </c>
    </row>
    <row r="442" spans="1:9" ht="15" customHeight="1" x14ac:dyDescent="0.2">
      <c r="A442" s="122" t="s">
        <v>398</v>
      </c>
      <c r="B442" s="134" t="s">
        <v>425</v>
      </c>
      <c r="F442" s="134" t="s">
        <v>434</v>
      </c>
      <c r="H442" s="134" t="s">
        <v>425</v>
      </c>
      <c r="I442" s="134" t="s">
        <v>425</v>
      </c>
    </row>
    <row r="443" spans="1:9" ht="15" customHeight="1" x14ac:dyDescent="0.2">
      <c r="A443" s="122" t="s">
        <v>398</v>
      </c>
      <c r="B443" s="134" t="s">
        <v>668</v>
      </c>
      <c r="F443" s="134" t="s">
        <v>743</v>
      </c>
      <c r="H443" s="134" t="s">
        <v>407</v>
      </c>
      <c r="I443" s="134" t="s">
        <v>528</v>
      </c>
    </row>
    <row r="444" spans="1:9" ht="15" customHeight="1" x14ac:dyDescent="0.2">
      <c r="A444" s="122" t="s">
        <v>398</v>
      </c>
      <c r="B444" s="134" t="s">
        <v>529</v>
      </c>
      <c r="F444" s="134" t="s">
        <v>569</v>
      </c>
      <c r="H444" s="134" t="s">
        <v>415</v>
      </c>
      <c r="I444" s="134" t="s">
        <v>529</v>
      </c>
    </row>
    <row r="445" spans="1:9" ht="15" customHeight="1" x14ac:dyDescent="0.2">
      <c r="A445" s="122" t="s">
        <v>398</v>
      </c>
      <c r="B445" s="134" t="s">
        <v>530</v>
      </c>
      <c r="F445" s="134" t="s">
        <v>570</v>
      </c>
      <c r="H445" s="134" t="s">
        <v>413</v>
      </c>
      <c r="I445" s="134" t="s">
        <v>530</v>
      </c>
    </row>
    <row r="446" spans="1:9" ht="15" customHeight="1" x14ac:dyDescent="0.2">
      <c r="A446" s="122" t="s">
        <v>398</v>
      </c>
      <c r="B446" s="134" t="s">
        <v>530</v>
      </c>
      <c r="F446" s="134" t="s">
        <v>570</v>
      </c>
      <c r="H446" s="134" t="s">
        <v>428</v>
      </c>
      <c r="I446" s="134" t="s">
        <v>440</v>
      </c>
    </row>
    <row r="447" spans="1:9" ht="15" customHeight="1" x14ac:dyDescent="0.2">
      <c r="A447" s="122" t="s">
        <v>398</v>
      </c>
      <c r="B447" s="134" t="s">
        <v>669</v>
      </c>
      <c r="F447" s="134" t="s">
        <v>744</v>
      </c>
      <c r="H447" s="134" t="s">
        <v>426</v>
      </c>
      <c r="I447" s="134" t="s">
        <v>531</v>
      </c>
    </row>
    <row r="448" spans="1:9" ht="15" customHeight="1" x14ac:dyDescent="0.2">
      <c r="A448" s="122" t="s">
        <v>398</v>
      </c>
      <c r="B448" s="134" t="s">
        <v>670</v>
      </c>
      <c r="F448" s="134" t="s">
        <v>670</v>
      </c>
      <c r="H448" s="134" t="s">
        <v>407</v>
      </c>
      <c r="I448" s="134" t="s">
        <v>456</v>
      </c>
    </row>
    <row r="449" spans="1:9" ht="15" customHeight="1" x14ac:dyDescent="0.2">
      <c r="A449" s="122" t="s">
        <v>398</v>
      </c>
      <c r="B449" s="134" t="s">
        <v>671</v>
      </c>
      <c r="F449" s="134" t="s">
        <v>671</v>
      </c>
      <c r="H449" s="134" t="s">
        <v>423</v>
      </c>
      <c r="I449" s="134" t="s">
        <v>487</v>
      </c>
    </row>
    <row r="450" spans="1:9" ht="15" customHeight="1" x14ac:dyDescent="0.2">
      <c r="A450" s="122" t="s">
        <v>398</v>
      </c>
      <c r="B450" s="134" t="s">
        <v>536</v>
      </c>
      <c r="F450" s="134" t="s">
        <v>536</v>
      </c>
      <c r="H450" s="134" t="s">
        <v>407</v>
      </c>
      <c r="I450" s="134" t="s">
        <v>536</v>
      </c>
    </row>
    <row r="451" spans="1:9" ht="15" customHeight="1" x14ac:dyDescent="0.2">
      <c r="A451" s="122" t="s">
        <v>398</v>
      </c>
      <c r="B451" s="134" t="s">
        <v>537</v>
      </c>
      <c r="F451" s="134" t="s">
        <v>573</v>
      </c>
      <c r="H451" s="134" t="s">
        <v>415</v>
      </c>
      <c r="I451" s="134" t="s">
        <v>537</v>
      </c>
    </row>
    <row r="452" spans="1:9" ht="15" customHeight="1" x14ac:dyDescent="0.2">
      <c r="A452" s="122" t="s">
        <v>398</v>
      </c>
      <c r="B452" s="134" t="s">
        <v>672</v>
      </c>
      <c r="F452" s="134" t="s">
        <v>672</v>
      </c>
      <c r="H452" s="134" t="s">
        <v>415</v>
      </c>
      <c r="I452" s="134" t="s">
        <v>525</v>
      </c>
    </row>
    <row r="453" spans="1:9" ht="15" customHeight="1" x14ac:dyDescent="0.2">
      <c r="A453" s="122" t="s">
        <v>398</v>
      </c>
      <c r="B453" s="134" t="s">
        <v>673</v>
      </c>
      <c r="F453" s="134" t="s">
        <v>673</v>
      </c>
      <c r="H453" s="134" t="s">
        <v>415</v>
      </c>
      <c r="I453" s="134" t="s">
        <v>471</v>
      </c>
    </row>
    <row r="454" spans="1:9" ht="15" customHeight="1" x14ac:dyDescent="0.2">
      <c r="A454" s="122" t="s">
        <v>398</v>
      </c>
      <c r="B454" s="134" t="s">
        <v>674</v>
      </c>
      <c r="F454" s="134" t="s">
        <v>674</v>
      </c>
      <c r="H454" s="134" t="s">
        <v>411</v>
      </c>
      <c r="I454" s="134" t="s">
        <v>438</v>
      </c>
    </row>
    <row r="455" spans="1:9" ht="15" customHeight="1" x14ac:dyDescent="0.2">
      <c r="A455" s="122" t="s">
        <v>398</v>
      </c>
      <c r="B455" s="134" t="s">
        <v>675</v>
      </c>
      <c r="F455" s="134" t="s">
        <v>675</v>
      </c>
      <c r="H455" s="134" t="s">
        <v>412</v>
      </c>
      <c r="I455" s="134" t="s">
        <v>481</v>
      </c>
    </row>
    <row r="456" spans="1:9" ht="15" customHeight="1" x14ac:dyDescent="0.2">
      <c r="A456" s="122" t="s">
        <v>398</v>
      </c>
      <c r="B456" s="134" t="s">
        <v>676</v>
      </c>
      <c r="F456" s="134" t="s">
        <v>676</v>
      </c>
      <c r="H456" s="134" t="s">
        <v>424</v>
      </c>
      <c r="I456" s="134" t="s">
        <v>506</v>
      </c>
    </row>
    <row r="457" spans="1:9" ht="15" customHeight="1" x14ac:dyDescent="0.2">
      <c r="A457" s="122" t="s">
        <v>398</v>
      </c>
      <c r="B457" s="134" t="s">
        <v>539</v>
      </c>
      <c r="F457" s="134" t="s">
        <v>539</v>
      </c>
      <c r="H457" s="134" t="s">
        <v>419</v>
      </c>
      <c r="I457" s="134" t="s">
        <v>539</v>
      </c>
    </row>
    <row r="458" spans="1:9" ht="15" customHeight="1" x14ac:dyDescent="0.2">
      <c r="A458" s="122" t="s">
        <v>398</v>
      </c>
      <c r="B458" s="134" t="s">
        <v>677</v>
      </c>
      <c r="F458" s="134" t="s">
        <v>745</v>
      </c>
      <c r="H458" s="134" t="s">
        <v>422</v>
      </c>
      <c r="I458" s="134" t="s">
        <v>475</v>
      </c>
    </row>
    <row r="459" spans="1:9" ht="15" customHeight="1" x14ac:dyDescent="0.2">
      <c r="A459" s="122" t="s">
        <v>398</v>
      </c>
      <c r="B459" s="134" t="s">
        <v>540</v>
      </c>
      <c r="F459" s="134" t="s">
        <v>540</v>
      </c>
      <c r="H459" s="134" t="s">
        <v>410</v>
      </c>
      <c r="I459" s="134" t="s">
        <v>540</v>
      </c>
    </row>
    <row r="460" spans="1:9" ht="15" customHeight="1" x14ac:dyDescent="0.2">
      <c r="A460" s="122" t="s">
        <v>398</v>
      </c>
      <c r="B460" s="134" t="s">
        <v>678</v>
      </c>
      <c r="F460" s="134" t="s">
        <v>678</v>
      </c>
      <c r="H460" s="134" t="s">
        <v>424</v>
      </c>
      <c r="I460" s="134" t="s">
        <v>520</v>
      </c>
    </row>
    <row r="461" spans="1:9" ht="15" customHeight="1" x14ac:dyDescent="0.2">
      <c r="A461" s="122" t="s">
        <v>398</v>
      </c>
      <c r="B461" s="134" t="s">
        <v>543</v>
      </c>
      <c r="F461" s="134" t="s">
        <v>543</v>
      </c>
      <c r="H461" s="134" t="s">
        <v>418</v>
      </c>
      <c r="I461" s="134" t="s">
        <v>543</v>
      </c>
    </row>
    <row r="462" spans="1:9" ht="15" customHeight="1" x14ac:dyDescent="0.2">
      <c r="A462" s="122" t="s">
        <v>398</v>
      </c>
      <c r="B462" s="134" t="s">
        <v>679</v>
      </c>
      <c r="F462" s="134" t="s">
        <v>679</v>
      </c>
      <c r="H462" s="134" t="s">
        <v>429</v>
      </c>
      <c r="I462" s="134" t="s">
        <v>499</v>
      </c>
    </row>
    <row r="463" spans="1:9" ht="15" customHeight="1" x14ac:dyDescent="0.2">
      <c r="A463" s="122" t="s">
        <v>398</v>
      </c>
      <c r="B463" s="134" t="s">
        <v>544</v>
      </c>
      <c r="F463" s="134" t="s">
        <v>544</v>
      </c>
      <c r="H463" s="134" t="s">
        <v>418</v>
      </c>
      <c r="I463" s="134" t="s">
        <v>544</v>
      </c>
    </row>
    <row r="464" spans="1:9" ht="15" customHeight="1" x14ac:dyDescent="0.2">
      <c r="A464" s="122" t="s">
        <v>398</v>
      </c>
      <c r="B464" s="134" t="s">
        <v>680</v>
      </c>
      <c r="F464" s="134" t="s">
        <v>680</v>
      </c>
      <c r="H464" s="134" t="s">
        <v>413</v>
      </c>
      <c r="I464" s="134" t="s">
        <v>530</v>
      </c>
    </row>
    <row r="465" spans="1:9" ht="15" customHeight="1" x14ac:dyDescent="0.2">
      <c r="A465" s="122" t="s">
        <v>398</v>
      </c>
      <c r="B465" s="134" t="s">
        <v>545</v>
      </c>
      <c r="F465" s="134" t="s">
        <v>545</v>
      </c>
      <c r="H465" s="134" t="s">
        <v>418</v>
      </c>
      <c r="I465" s="134" t="s">
        <v>545</v>
      </c>
    </row>
    <row r="466" spans="1:9" ht="15" customHeight="1" x14ac:dyDescent="0.2">
      <c r="A466" s="122" t="s">
        <v>398</v>
      </c>
      <c r="B466" s="134" t="s">
        <v>681</v>
      </c>
      <c r="F466" s="134" t="s">
        <v>746</v>
      </c>
      <c r="H466" s="134" t="s">
        <v>415</v>
      </c>
      <c r="I466" s="134" t="s">
        <v>546</v>
      </c>
    </row>
    <row r="467" spans="1:9" ht="15" customHeight="1" x14ac:dyDescent="0.2">
      <c r="A467" s="122" t="s">
        <v>398</v>
      </c>
      <c r="B467" s="134" t="s">
        <v>682</v>
      </c>
      <c r="F467" s="134" t="s">
        <v>682</v>
      </c>
      <c r="H467" s="134" t="s">
        <v>424</v>
      </c>
      <c r="I467" s="134" t="s">
        <v>520</v>
      </c>
    </row>
    <row r="468" spans="1:9" ht="15" customHeight="1" x14ac:dyDescent="0.2">
      <c r="A468" s="122" t="s">
        <v>398</v>
      </c>
      <c r="B468" s="134" t="s">
        <v>548</v>
      </c>
      <c r="F468" s="134" t="s">
        <v>548</v>
      </c>
      <c r="H468" s="134" t="s">
        <v>429</v>
      </c>
      <c r="I468" s="134" t="s">
        <v>548</v>
      </c>
    </row>
    <row r="469" spans="1:9" ht="15" customHeight="1" x14ac:dyDescent="0.2">
      <c r="A469" s="122" t="s">
        <v>398</v>
      </c>
      <c r="B469" s="134" t="s">
        <v>549</v>
      </c>
      <c r="F469" s="134" t="s">
        <v>549</v>
      </c>
      <c r="H469" s="134" t="s">
        <v>413</v>
      </c>
      <c r="I469" s="134" t="s">
        <v>549</v>
      </c>
    </row>
    <row r="470" spans="1:9" ht="15" customHeight="1" x14ac:dyDescent="0.2">
      <c r="A470" s="122" t="s">
        <v>398</v>
      </c>
      <c r="B470" s="134" t="s">
        <v>683</v>
      </c>
      <c r="F470" s="134" t="s">
        <v>683</v>
      </c>
      <c r="H470" s="134" t="s">
        <v>407</v>
      </c>
      <c r="I470" s="134" t="s">
        <v>467</v>
      </c>
    </row>
    <row r="471" spans="1:9" ht="15" customHeight="1" x14ac:dyDescent="0.2">
      <c r="A471" s="122" t="s">
        <v>398</v>
      </c>
      <c r="B471" s="134" t="s">
        <v>684</v>
      </c>
      <c r="F471" s="134" t="s">
        <v>684</v>
      </c>
      <c r="H471" s="134" t="s">
        <v>412</v>
      </c>
      <c r="I471" s="134" t="s">
        <v>514</v>
      </c>
    </row>
    <row r="472" spans="1:9" ht="15" customHeight="1" x14ac:dyDescent="0.2">
      <c r="A472" s="122" t="s">
        <v>398</v>
      </c>
      <c r="B472" s="122" t="s">
        <v>393</v>
      </c>
      <c r="F472" s="122" t="s">
        <v>393</v>
      </c>
      <c r="H472" s="122" t="s">
        <v>393</v>
      </c>
      <c r="I472" s="122" t="s">
        <v>393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3" sqref="B3"/>
    </sheetView>
  </sheetViews>
  <sheetFormatPr baseColWidth="10"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4" t="s">
        <v>24</v>
      </c>
      <c r="D1" s="133" t="s">
        <v>399</v>
      </c>
      <c r="E1" s="133" t="s">
        <v>400</v>
      </c>
      <c r="F1" s="1"/>
    </row>
    <row r="2" spans="1:6" ht="15" customHeight="1" x14ac:dyDescent="0.2">
      <c r="A2" s="2" t="s">
        <v>747</v>
      </c>
      <c r="B2" s="2" t="s">
        <v>748</v>
      </c>
      <c r="C2" s="4" t="s">
        <v>47</v>
      </c>
      <c r="D2" s="1" t="s">
        <v>401</v>
      </c>
      <c r="E2" s="1" t="s">
        <v>402</v>
      </c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Ramos, Sr. Marco (ECU)</cp:lastModifiedBy>
  <cp:lastPrinted>2015-09-28T09:48:25Z</cp:lastPrinted>
  <dcterms:created xsi:type="dcterms:W3CDTF">2015-05-13T09:53:39Z</dcterms:created>
  <dcterms:modified xsi:type="dcterms:W3CDTF">2018-05-23T13:31:35Z</dcterms:modified>
</cp:coreProperties>
</file>