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cowanm\World Health Organization\SUR - Documents\microdata\STEPS\MAR_2017_STEPS\MAR_2017_STEPS_v01_M\Doc\Questionnaires\"/>
    </mc:Choice>
  </mc:AlternateContent>
  <xr:revisionPtr revIDLastSave="0" documentId="10_ncr:100002_{AB3A0D92-536F-4080-8603-28E34D6F068A}" xr6:coauthVersionLast="31" xr6:coauthVersionMax="31" xr10:uidLastSave="{00000000-0000-0000-0000-000000000000}"/>
  <bookViews>
    <workbookView xWindow="0" yWindow="0" windowWidth="19200" windowHeight="6465" tabRatio="500" xr2:uid="{00000000-000D-0000-FFFF-FFFF00000000}"/>
  </bookViews>
  <sheets>
    <sheet name="survey" sheetId="1" r:id="rId1"/>
    <sheet name="choices" sheetId="2" r:id="rId2"/>
    <sheet name="settings" sheetId="3" r:id="rId3"/>
  </sheets>
  <definedNames>
    <definedName name="_xlnm._FilterDatabase" localSheetId="0" hidden="1">survey!$A$1:$R$61</definedName>
  </definedNames>
  <calcPr calcId="179017"/>
</workbook>
</file>

<file path=xl/calcChain.xml><?xml version="1.0" encoding="utf-8"?>
<calcChain xmlns="http://schemas.openxmlformats.org/spreadsheetml/2006/main">
  <c r="B204" i="2" l="1"/>
  <c r="A204" i="2" s="1"/>
  <c r="C204" i="2" l="1"/>
  <c r="B205" i="2"/>
  <c r="D205" i="2" s="1"/>
  <c r="D204" i="2"/>
  <c r="A205" i="2" l="1"/>
  <c r="B206" i="2"/>
  <c r="B207" i="2" s="1"/>
  <c r="C205" i="2"/>
  <c r="A206" i="2" l="1"/>
  <c r="D206" i="2"/>
  <c r="C206" i="2"/>
  <c r="D207" i="2"/>
  <c r="A207" i="2"/>
  <c r="C207" i="2"/>
  <c r="B208" i="2"/>
  <c r="B209" i="2" s="1"/>
  <c r="A209" i="2" l="1"/>
  <c r="D209" i="2"/>
  <c r="C209" i="2"/>
  <c r="C208" i="2"/>
  <c r="A208" i="2"/>
  <c r="D208" i="2"/>
  <c r="B210" i="2"/>
  <c r="B211" i="2" s="1"/>
  <c r="D211" i="2" l="1"/>
  <c r="C211" i="2"/>
  <c r="A211" i="2"/>
  <c r="A210" i="2"/>
  <c r="C210" i="2"/>
  <c r="D210" i="2"/>
  <c r="B212" i="2"/>
  <c r="A212" i="2" l="1"/>
  <c r="C212" i="2"/>
  <c r="D212" i="2"/>
  <c r="B213" i="2"/>
  <c r="C213" i="2" l="1"/>
  <c r="D213" i="2"/>
  <c r="A213" i="2"/>
  <c r="B214" i="2"/>
  <c r="A214" i="2" l="1"/>
  <c r="D214" i="2"/>
  <c r="C214" i="2"/>
  <c r="B215" i="2"/>
  <c r="B216" i="2" s="1"/>
  <c r="A216" i="2" l="1"/>
  <c r="C216" i="2"/>
  <c r="D216" i="2"/>
  <c r="B217" i="2"/>
  <c r="D215" i="2"/>
  <c r="A215" i="2"/>
  <c r="C215" i="2"/>
  <c r="A217" i="2" l="1"/>
  <c r="C217" i="2"/>
  <c r="D217" i="2"/>
  <c r="B218" i="2"/>
  <c r="C218" i="2" l="1"/>
  <c r="D218" i="2"/>
  <c r="A218" i="2"/>
  <c r="B219" i="2"/>
  <c r="A219" i="2" l="1"/>
  <c r="C219" i="2"/>
  <c r="D219" i="2"/>
  <c r="B220" i="2"/>
  <c r="D220" i="2" l="1"/>
  <c r="A220" i="2"/>
  <c r="C220" i="2"/>
  <c r="B221" i="2"/>
  <c r="C221" i="2" l="1"/>
  <c r="D221" i="2"/>
  <c r="A221" i="2"/>
  <c r="B222" i="2"/>
  <c r="C222" i="2" l="1"/>
  <c r="A222" i="2"/>
  <c r="D222" i="2"/>
  <c r="B223" i="2"/>
  <c r="C223" i="2" l="1"/>
  <c r="D223" i="2"/>
  <c r="A223" i="2"/>
  <c r="B224" i="2"/>
  <c r="C224" i="2" l="1"/>
  <c r="A224" i="2"/>
  <c r="D224" i="2"/>
  <c r="B225" i="2"/>
  <c r="A225" i="2" l="1"/>
  <c r="D225" i="2"/>
  <c r="C225" i="2"/>
  <c r="B226" i="2"/>
  <c r="A226" i="2" l="1"/>
  <c r="D226" i="2"/>
  <c r="C226" i="2"/>
  <c r="B227" i="2"/>
  <c r="A227" i="2" l="1"/>
  <c r="C227" i="2"/>
  <c r="D227" i="2"/>
  <c r="B228" i="2"/>
  <c r="D228" i="2" l="1"/>
  <c r="A228" i="2"/>
  <c r="C228" i="2"/>
  <c r="B229" i="2"/>
  <c r="A229" i="2" l="1"/>
  <c r="C229" i="2"/>
  <c r="D229" i="2"/>
  <c r="B230" i="2"/>
  <c r="D230" i="2" l="1"/>
  <c r="C230" i="2"/>
  <c r="A230" i="2"/>
  <c r="B231" i="2"/>
  <c r="C231" i="2" l="1"/>
  <c r="A231" i="2"/>
  <c r="D231" i="2"/>
  <c r="B232" i="2"/>
  <c r="D232" i="2" l="1"/>
  <c r="A232" i="2"/>
  <c r="C232" i="2"/>
  <c r="B233" i="2"/>
  <c r="D233" i="2" l="1"/>
  <c r="A233" i="2"/>
  <c r="C233" i="2"/>
  <c r="B234" i="2"/>
  <c r="C234" i="2" l="1"/>
  <c r="D234" i="2"/>
  <c r="A234" i="2"/>
  <c r="B235" i="2"/>
  <c r="A235" i="2" l="1"/>
  <c r="D235" i="2"/>
  <c r="C235" i="2"/>
  <c r="B236" i="2"/>
  <c r="C236" i="2" l="1"/>
  <c r="A236" i="2"/>
  <c r="D236" i="2"/>
  <c r="B237" i="2"/>
  <c r="C237" i="2" l="1"/>
  <c r="A237" i="2"/>
  <c r="D237" i="2"/>
  <c r="B238" i="2"/>
  <c r="A238" i="2" l="1"/>
  <c r="D238" i="2"/>
  <c r="C238" i="2"/>
  <c r="B239" i="2"/>
  <c r="D239" i="2" l="1"/>
  <c r="A239" i="2"/>
  <c r="C239" i="2"/>
  <c r="B240" i="2"/>
  <c r="C240" i="2" l="1"/>
  <c r="D240" i="2"/>
  <c r="A240" i="2"/>
  <c r="B241" i="2"/>
  <c r="D241" i="2" l="1"/>
  <c r="C241" i="2"/>
  <c r="A241" i="2"/>
  <c r="B242" i="2"/>
  <c r="D242" i="2" l="1"/>
  <c r="C242" i="2"/>
  <c r="A242" i="2"/>
  <c r="B243" i="2"/>
  <c r="A243" i="2" l="1"/>
  <c r="D243" i="2"/>
  <c r="C243" i="2"/>
  <c r="B244" i="2"/>
  <c r="C244" i="2" l="1"/>
  <c r="D244" i="2"/>
  <c r="A244" i="2"/>
  <c r="B245" i="2"/>
  <c r="C245" i="2" l="1"/>
  <c r="A245" i="2"/>
  <c r="D245" i="2"/>
  <c r="B246" i="2"/>
  <c r="C246" i="2" l="1"/>
  <c r="A246" i="2"/>
  <c r="D246" i="2"/>
  <c r="B247" i="2"/>
  <c r="D247" i="2" l="1"/>
  <c r="C247" i="2"/>
  <c r="A247" i="2"/>
  <c r="B248" i="2"/>
  <c r="D248" i="2" l="1"/>
  <c r="A248" i="2"/>
  <c r="C248" i="2"/>
  <c r="B249" i="2"/>
  <c r="A249" i="2" l="1"/>
  <c r="D249" i="2"/>
  <c r="C249" i="2"/>
  <c r="B250" i="2"/>
  <c r="A250" i="2" l="1"/>
  <c r="D250" i="2"/>
  <c r="C250" i="2"/>
  <c r="B251" i="2"/>
  <c r="D251" i="2" l="1"/>
  <c r="A251" i="2"/>
  <c r="C251" i="2"/>
  <c r="B252" i="2"/>
  <c r="A252" i="2" l="1"/>
  <c r="C252" i="2"/>
  <c r="D252" i="2"/>
  <c r="B253" i="2"/>
  <c r="A253" i="2" l="1"/>
  <c r="C253" i="2"/>
  <c r="D253" i="2"/>
  <c r="B254" i="2"/>
  <c r="D254" i="2" l="1"/>
  <c r="A254" i="2"/>
  <c r="C254" i="2"/>
  <c r="B255" i="2"/>
  <c r="A255" i="2" l="1"/>
  <c r="D255" i="2"/>
  <c r="C255" i="2"/>
  <c r="B256" i="2"/>
  <c r="D256" i="2" l="1"/>
  <c r="A256" i="2"/>
  <c r="C256" i="2"/>
  <c r="B257" i="2"/>
  <c r="A257" i="2" l="1"/>
  <c r="D257" i="2"/>
  <c r="C257" i="2"/>
  <c r="B258" i="2"/>
  <c r="A258" i="2" l="1"/>
  <c r="D258" i="2"/>
  <c r="C258" i="2"/>
  <c r="B259" i="2"/>
  <c r="D259" i="2" l="1"/>
  <c r="C259" i="2"/>
  <c r="A259" i="2"/>
  <c r="B260" i="2"/>
  <c r="C260" i="2" l="1"/>
  <c r="D260" i="2"/>
  <c r="A260" i="2"/>
  <c r="B261" i="2"/>
  <c r="A261" i="2" l="1"/>
  <c r="C261" i="2"/>
  <c r="D261" i="2"/>
  <c r="B262" i="2"/>
  <c r="C262" i="2" l="1"/>
  <c r="A262" i="2"/>
  <c r="D262" i="2"/>
  <c r="B263" i="2"/>
  <c r="D263" i="2" l="1"/>
  <c r="A263" i="2"/>
  <c r="C263" i="2"/>
  <c r="B264" i="2"/>
  <c r="C264" i="2" l="1"/>
  <c r="A264" i="2"/>
  <c r="D264" i="2"/>
  <c r="B265" i="2"/>
  <c r="A265" i="2" l="1"/>
  <c r="D265" i="2"/>
  <c r="C265" i="2"/>
  <c r="B266" i="2"/>
  <c r="C266" i="2" l="1"/>
  <c r="A266" i="2"/>
  <c r="D266" i="2"/>
  <c r="B267" i="2"/>
  <c r="D267" i="2" l="1"/>
  <c r="A267" i="2"/>
  <c r="C267" i="2"/>
  <c r="B268" i="2"/>
  <c r="D268" i="2" l="1"/>
  <c r="C268" i="2"/>
  <c r="A268" i="2"/>
  <c r="B269" i="2"/>
  <c r="A269" i="2" l="1"/>
  <c r="C269" i="2"/>
  <c r="D269" i="2"/>
  <c r="B270" i="2"/>
  <c r="A270" i="2" l="1"/>
  <c r="D270" i="2"/>
  <c r="C270" i="2"/>
  <c r="B271" i="2"/>
  <c r="C271" i="2" l="1"/>
  <c r="D271" i="2"/>
  <c r="A271" i="2"/>
  <c r="B272" i="2"/>
  <c r="C272" i="2" l="1"/>
  <c r="D272" i="2"/>
  <c r="A272" i="2"/>
  <c r="B273" i="2"/>
  <c r="A273" i="2" l="1"/>
  <c r="D273" i="2"/>
  <c r="C273" i="2"/>
  <c r="B274" i="2"/>
  <c r="D274" i="2" l="1"/>
  <c r="A274" i="2"/>
  <c r="C274" i="2"/>
  <c r="B275" i="2"/>
  <c r="D275" i="2" l="1"/>
  <c r="C275" i="2"/>
  <c r="A275" i="2"/>
  <c r="B276" i="2"/>
  <c r="A276" i="2" l="1"/>
  <c r="C276" i="2"/>
  <c r="D276" i="2"/>
  <c r="B277" i="2"/>
  <c r="C277" i="2" l="1"/>
  <c r="D277" i="2"/>
  <c r="A277" i="2"/>
  <c r="B278" i="2"/>
  <c r="C278" i="2" l="1"/>
  <c r="A278" i="2"/>
  <c r="D278" i="2"/>
  <c r="B279" i="2"/>
  <c r="A279" i="2" l="1"/>
  <c r="D279" i="2"/>
  <c r="C279" i="2"/>
  <c r="B280" i="2"/>
  <c r="D280" i="2" l="1"/>
  <c r="C280" i="2"/>
  <c r="A280" i="2"/>
  <c r="B281" i="2"/>
  <c r="C281" i="2" l="1"/>
  <c r="D281" i="2"/>
  <c r="A281" i="2"/>
  <c r="B282" i="2"/>
  <c r="A282" i="2" l="1"/>
  <c r="C282" i="2"/>
  <c r="D282" i="2"/>
  <c r="B283" i="2"/>
  <c r="D283" i="2" l="1"/>
  <c r="A283" i="2"/>
  <c r="C283" i="2"/>
  <c r="B284" i="2"/>
  <c r="A284" i="2" l="1"/>
  <c r="D284" i="2"/>
  <c r="C284" i="2"/>
  <c r="B285" i="2"/>
  <c r="A285" i="2" l="1"/>
  <c r="C285" i="2"/>
  <c r="D285" i="2"/>
  <c r="B286" i="2"/>
  <c r="D286" i="2" l="1"/>
  <c r="C286" i="2"/>
  <c r="A286" i="2"/>
  <c r="B287" i="2"/>
  <c r="A287" i="2" l="1"/>
  <c r="D287" i="2"/>
  <c r="C287" i="2"/>
  <c r="B288" i="2"/>
  <c r="D288" i="2" l="1"/>
  <c r="A288" i="2"/>
  <c r="C288" i="2"/>
  <c r="B289" i="2"/>
  <c r="C289" i="2" l="1"/>
  <c r="A289" i="2"/>
  <c r="D289" i="2"/>
  <c r="B290" i="2"/>
  <c r="A290" i="2" l="1"/>
  <c r="C290" i="2"/>
  <c r="D290" i="2"/>
  <c r="B291" i="2"/>
  <c r="D291" i="2" l="1"/>
  <c r="C291" i="2"/>
  <c r="A291" i="2"/>
  <c r="B292" i="2"/>
  <c r="A292" i="2" l="1"/>
  <c r="C292" i="2"/>
  <c r="D292" i="2"/>
  <c r="B293" i="2"/>
  <c r="A293" i="2" l="1"/>
  <c r="C293" i="2"/>
  <c r="D293" i="2"/>
  <c r="B294" i="2"/>
  <c r="D294" i="2" l="1"/>
  <c r="C294" i="2"/>
  <c r="A294" i="2"/>
  <c r="B295" i="2"/>
  <c r="A295" i="2" l="1"/>
  <c r="C295" i="2"/>
  <c r="D295" i="2"/>
  <c r="B296" i="2"/>
  <c r="A296" i="2" l="1"/>
  <c r="C296" i="2"/>
  <c r="D296" i="2"/>
  <c r="B297" i="2"/>
  <c r="D297" i="2" l="1"/>
  <c r="C297" i="2"/>
  <c r="A297" i="2"/>
  <c r="B298" i="2"/>
  <c r="C298" i="2" l="1"/>
  <c r="D298" i="2"/>
  <c r="A298" i="2"/>
  <c r="B299" i="2"/>
  <c r="A299" i="2" l="1"/>
  <c r="C299" i="2"/>
  <c r="D299" i="2"/>
  <c r="B300" i="2"/>
  <c r="C300" i="2" l="1"/>
  <c r="D300" i="2"/>
  <c r="A300" i="2"/>
  <c r="B301" i="2"/>
  <c r="A301" i="2" l="1"/>
  <c r="C301" i="2"/>
  <c r="D301" i="2"/>
  <c r="B302" i="2"/>
  <c r="D302" i="2" l="1"/>
  <c r="A302" i="2"/>
  <c r="C302" i="2"/>
  <c r="B303" i="2"/>
  <c r="A303" i="2" l="1"/>
  <c r="C303" i="2"/>
  <c r="D303" i="2"/>
  <c r="B304" i="2"/>
  <c r="A304" i="2" l="1"/>
  <c r="D304" i="2"/>
  <c r="C304" i="2"/>
  <c r="B305" i="2"/>
  <c r="D305" i="2" l="1"/>
  <c r="C305" i="2"/>
  <c r="A305" i="2"/>
  <c r="B306" i="2"/>
  <c r="C306" i="2" l="1"/>
  <c r="D306" i="2"/>
  <c r="A306" i="2"/>
  <c r="B307" i="2"/>
  <c r="A307" i="2" l="1"/>
  <c r="C307" i="2"/>
  <c r="D307" i="2"/>
  <c r="B308" i="2"/>
  <c r="C308" i="2" l="1"/>
  <c r="D308" i="2"/>
  <c r="A308" i="2"/>
  <c r="B309" i="2"/>
  <c r="D309" i="2" l="1"/>
  <c r="C309" i="2"/>
  <c r="A309" i="2"/>
</calcChain>
</file>

<file path=xl/sharedStrings.xml><?xml version="1.0" encoding="utf-8"?>
<sst xmlns="http://schemas.openxmlformats.org/spreadsheetml/2006/main" count="793" uniqueCount="438">
  <si>
    <t>type</t>
  </si>
  <si>
    <t>name</t>
  </si>
  <si>
    <t>constraint</t>
  </si>
  <si>
    <t>required</t>
  </si>
  <si>
    <t>relevant</t>
  </si>
  <si>
    <t>calculation</t>
  </si>
  <si>
    <t>appearance</t>
  </si>
  <si>
    <t>today</t>
  </si>
  <si>
    <t>start</t>
  </si>
  <si>
    <t>end</t>
  </si>
  <si>
    <t>deviceid</t>
  </si>
  <si>
    <t>calculate</t>
  </si>
  <si>
    <t>begin group</t>
  </si>
  <si>
    <t>location_date</t>
  </si>
  <si>
    <t>integer</t>
  </si>
  <si>
    <t>.&gt;0</t>
  </si>
  <si>
    <t>yes</t>
  </si>
  <si>
    <t>text</t>
  </si>
  <si>
    <t>I3</t>
  </si>
  <si>
    <t>I4</t>
  </si>
  <si>
    <t>end group</t>
  </si>
  <si>
    <t>select_one y_n</t>
  </si>
  <si>
    <t>time</t>
  </si>
  <si>
    <t>I7</t>
  </si>
  <si>
    <t>list name</t>
  </si>
  <si>
    <t>I8</t>
  </si>
  <si>
    <t>title</t>
  </si>
  <si>
    <t>form_id</t>
  </si>
  <si>
    <t>instance_name</t>
  </si>
  <si>
    <t>y_n</t>
  </si>
  <si>
    <t>lang</t>
  </si>
  <si>
    <t>m_f</t>
  </si>
  <si>
    <t>edu</t>
  </si>
  <si>
    <t>marital</t>
  </si>
  <si>
    <t>I9</t>
  </si>
  <si>
    <t>work</t>
  </si>
  <si>
    <t>pid</t>
  </si>
  <si>
    <t>field-list</t>
  </si>
  <si>
    <t>week</t>
  </si>
  <si>
    <t>month</t>
  </si>
  <si>
    <t>year</t>
  </si>
  <si>
    <t>note</t>
  </si>
  <si>
    <t>quin</t>
  </si>
  <si>
    <t>time2</t>
  </si>
  <si>
    <t>years</t>
  </si>
  <si>
    <t>months</t>
  </si>
  <si>
    <t>weeks</t>
  </si>
  <si>
    <t>dk</t>
  </si>
  <si>
    <t>quit</t>
  </si>
  <si>
    <t>yn_dk</t>
  </si>
  <si>
    <t>alc_freq</t>
  </si>
  <si>
    <t>time3</t>
  </si>
  <si>
    <t>time4</t>
  </si>
  <si>
    <t>likert</t>
  </si>
  <si>
    <t>likert2</t>
  </si>
  <si>
    <t>imp</t>
  </si>
  <si>
    <t>yndk</t>
  </si>
  <si>
    <t>food</t>
  </si>
  <si>
    <t>Margarine</t>
  </si>
  <si>
    <t>cuff</t>
  </si>
  <si>
    <t>Large</t>
  </si>
  <si>
    <t>decimal</t>
  </si>
  <si>
    <t>step3_biochem_measurements</t>
  </si>
  <si>
    <t>B1</t>
  </si>
  <si>
    <t>B2</t>
  </si>
  <si>
    <t>B3</t>
  </si>
  <si>
    <t>B4</t>
  </si>
  <si>
    <t>B6</t>
  </si>
  <si>
    <t>B7</t>
  </si>
  <si>
    <t>B9</t>
  </si>
  <si>
    <t>B10</t>
  </si>
  <si>
    <t>B13</t>
  </si>
  <si>
    <t>pulldata('STEPS','form_name','hhid_key','1')</t>
  </si>
  <si>
    <t>Oui</t>
  </si>
  <si>
    <t>Non</t>
  </si>
  <si>
    <t>Homme</t>
  </si>
  <si>
    <t>Femme</t>
  </si>
  <si>
    <t>Aucune instruction officielle</t>
  </si>
  <si>
    <t>Refusé</t>
  </si>
  <si>
    <t>Marié(e)</t>
  </si>
  <si>
    <t>Divorcé(e)</t>
  </si>
  <si>
    <t>Veuf(ve)</t>
  </si>
  <si>
    <t>Employé(e) de l'Etat</t>
  </si>
  <si>
    <t>Employé(e) dans le privé</t>
  </si>
  <si>
    <t>Indépendant(e)</t>
  </si>
  <si>
    <t>Bénévole</t>
  </si>
  <si>
    <t>Étudiant(e)</t>
  </si>
  <si>
    <t>Retraité(e)</t>
  </si>
  <si>
    <t>Semaine</t>
  </si>
  <si>
    <t>Mois</t>
  </si>
  <si>
    <t>Année</t>
  </si>
  <si>
    <t>Ne sait pas</t>
  </si>
  <si>
    <t>Années</t>
  </si>
  <si>
    <t>Semaines</t>
  </si>
  <si>
    <t>Pas de visite au cours des 12 derniers mois</t>
  </si>
  <si>
    <t>Ne travaille pas dans une zone fermée</t>
  </si>
  <si>
    <t>Quotidiennement</t>
  </si>
  <si>
    <t>5-6 jours par semaine</t>
  </si>
  <si>
    <t>3-4 jours par semaine</t>
  </si>
  <si>
    <t>1-2 jours par semaine</t>
  </si>
  <si>
    <t>1-3 jours par mois</t>
  </si>
  <si>
    <t>Moins d'une fois par mois</t>
  </si>
  <si>
    <t xml:space="preserve">Quotidiennement ou presque </t>
  </si>
  <si>
    <t>Une fois par semaine</t>
  </si>
  <si>
    <t>Une fois par mois</t>
  </si>
  <si>
    <t>Moins d’une fois par mois</t>
  </si>
  <si>
    <t>Jamais</t>
  </si>
  <si>
    <t>Oui, plus qu’une fois par mois</t>
  </si>
  <si>
    <t>Oui, chaque mois</t>
  </si>
  <si>
    <t>Oui, plusieurs fois mais moins d’une fois par mois</t>
  </si>
  <si>
    <t>Oui, une ou deux fois</t>
  </si>
  <si>
    <t>Toujours</t>
  </si>
  <si>
    <t>Souvent</t>
  </si>
  <si>
    <t>Parfois</t>
  </si>
  <si>
    <t>Rarement</t>
  </si>
  <si>
    <t>Juste la quantité nécessaire</t>
  </si>
  <si>
    <t>Très important</t>
  </si>
  <si>
    <t>Assez important</t>
  </si>
  <si>
    <t>Pas important du tout</t>
  </si>
  <si>
    <t>Huile végétale</t>
  </si>
  <si>
    <t>Beurre ou beurre allégé</t>
  </si>
  <si>
    <t>Autres</t>
  </si>
  <si>
    <t>Aucune utilisée</t>
  </si>
  <si>
    <t>Petit</t>
  </si>
  <si>
    <t>Moyen</t>
  </si>
  <si>
    <t>B17</t>
  </si>
  <si>
    <t>B16</t>
  </si>
  <si>
    <t>B8</t>
  </si>
  <si>
    <t>B5</t>
  </si>
  <si>
    <t>blood_glucose</t>
  </si>
  <si>
    <t>blood_lipids</t>
  </si>
  <si>
    <t>urinary_sodium_creatinine</t>
  </si>
  <si>
    <t>triglycerides_hdl_cholesterol</t>
  </si>
  <si>
    <t>${B1} = '2'</t>
  </si>
  <si>
    <t>media::image::Arabic</t>
  </si>
  <si>
    <t>label::Arabic</t>
  </si>
  <si>
    <t>pid_note</t>
  </si>
  <si>
    <t>PID: ${pid}</t>
  </si>
  <si>
    <t>subscriberid</t>
  </si>
  <si>
    <t>time_dd</t>
  </si>
  <si>
    <t>time_mm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</si>
  <si>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</si>
  <si>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</si>
  <si>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</si>
  <si>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</si>
  <si>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</si>
  <si>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</si>
  <si>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</si>
  <si>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</si>
  <si>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</si>
  <si>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</si>
  <si>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</si>
  <si>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</si>
  <si>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</si>
  <si>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</si>
  <si>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</si>
  <si>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</si>
  <si>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</si>
  <si>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</si>
  <si>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</si>
  <si>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</si>
  <si>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</si>
  <si>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</si>
  <si>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</si>
  <si>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</si>
  <si>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</si>
  <si>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</si>
  <si>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</si>
  <si>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</si>
  <si>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</si>
  <si>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</si>
  <si>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</si>
  <si>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77</t>
  </si>
  <si>
    <t>Mars</t>
  </si>
  <si>
    <t>Janvier</t>
  </si>
  <si>
    <t>Avril</t>
  </si>
  <si>
    <t>Mai</t>
  </si>
  <si>
    <t>Juin</t>
  </si>
  <si>
    <t>Julliet</t>
  </si>
  <si>
    <t>Septembre</t>
  </si>
  <si>
    <t>Octobre</t>
  </si>
  <si>
    <t>Novembre</t>
  </si>
  <si>
    <t>minage</t>
  </si>
  <si>
    <t>maxage</t>
  </si>
  <si>
    <t>pid_hhsize</t>
  </si>
  <si>
    <t>constraint_message::Arabic</t>
  </si>
  <si>
    <t>hint::Arabic</t>
  </si>
  <si>
    <t>required_message::Arabic</t>
  </si>
  <si>
    <t>Août</t>
  </si>
  <si>
    <t>Février</t>
  </si>
  <si>
    <t>Décembre</t>
  </si>
  <si>
    <t>يجب أن يكون الرقم رقم موجب</t>
  </si>
  <si>
    <t>المكان و الزمان</t>
  </si>
  <si>
    <t xml:space="preserve">I3. رمز الباحث الميداني </t>
  </si>
  <si>
    <t>I8. إسم العائلة</t>
  </si>
  <si>
    <t>I9. اسم الشخص المشترك</t>
  </si>
  <si>
    <t>برجاء إدخال اجابة لجميع الأسئلة التي تظهر على الشاشة.</t>
  </si>
  <si>
    <t>الخطوة الثالثة:   المقاييس الحيوية</t>
  </si>
  <si>
    <t xml:space="preserve">السكر في الدم </t>
  </si>
  <si>
    <t>B1. هل أكلت أو شربت شيئاً غير الماء خلال الـ 12 ساعة الماضية؟</t>
  </si>
  <si>
    <t>B2. رمز فني المختبر</t>
  </si>
  <si>
    <t xml:space="preserve">B3. رمز الجهاز </t>
  </si>
  <si>
    <t>B4. وقت أخذ عينة الدم (بتوقيت 24 ساعة)</t>
  </si>
  <si>
    <t>B6. هل أخذت اليوم حقن  أنسولين أو أي علاج للسكر وصفه لك الطبيب أو مهني  الصحة  لخفض معدل السكر بالدم ؟</t>
  </si>
  <si>
    <t xml:space="preserve">الدهنيات في الدم </t>
  </si>
  <si>
    <t xml:space="preserve">B7. رمز الجهاز </t>
  </si>
  <si>
    <t>الصوديوم و الكرياتنين في البول</t>
  </si>
  <si>
    <t>B10.هل كنت صايم قبل عينه البول؟</t>
  </si>
  <si>
    <t>B13. وقت أخذ عينة البول (بتوقيت 24 ساعة)</t>
  </si>
  <si>
    <t xml:space="preserve">الدهون الثلاثية والدهون ذات الكثافة العالية </t>
  </si>
  <si>
    <t>لا أعرف</t>
  </si>
  <si>
    <t>يناير</t>
  </si>
  <si>
    <t>فبراير</t>
  </si>
  <si>
    <t>مارس</t>
  </si>
  <si>
    <t>ابريل</t>
  </si>
  <si>
    <t>مايو</t>
  </si>
  <si>
    <t>يونيو</t>
  </si>
  <si>
    <t>يوليو</t>
  </si>
  <si>
    <t>اغسطس</t>
  </si>
  <si>
    <t>سبتمبر</t>
  </si>
  <si>
    <t>اكتوبر</t>
  </si>
  <si>
    <t>نوفمبر</t>
  </si>
  <si>
    <t>ديسمبر</t>
  </si>
  <si>
    <t xml:space="preserve">نعم </t>
  </si>
  <si>
    <t>لا</t>
  </si>
  <si>
    <t>ذكر</t>
  </si>
  <si>
    <t>انثي</t>
  </si>
  <si>
    <t>رفض الإجابة</t>
  </si>
  <si>
    <t>اعزب</t>
  </si>
  <si>
    <t>متزوج حاليا (متزوجة حاليا)</t>
  </si>
  <si>
    <t>مطلق (مطلقة)</t>
  </si>
  <si>
    <t>أرمل (ارملة)</t>
  </si>
  <si>
    <t>موظف حكومي</t>
  </si>
  <si>
    <t>موظف قطاع خاص</t>
  </si>
  <si>
    <t>صاحب العمل</t>
  </si>
  <si>
    <t xml:space="preserve">يعمل بدون اجر </t>
  </si>
  <si>
    <t>طالب</t>
  </si>
  <si>
    <t>رب / ربة منزل</t>
  </si>
  <si>
    <t>متقاعد</t>
  </si>
  <si>
    <t>لايعمل ( قادر على العمل)</t>
  </si>
  <si>
    <t>لايعمل (غير قادر على العمل)</t>
  </si>
  <si>
    <t>اسبوع</t>
  </si>
  <si>
    <t>شهر</t>
  </si>
  <si>
    <t xml:space="preserve">سنة </t>
  </si>
  <si>
    <t>سنوات</t>
  </si>
  <si>
    <t>شهور</t>
  </si>
  <si>
    <t>اسابيع</t>
  </si>
  <si>
    <t>لا زيارات خلال الاثني عشر شهرا الماضية</t>
  </si>
  <si>
    <t>نعم</t>
  </si>
  <si>
    <t xml:space="preserve">لا </t>
  </si>
  <si>
    <t>لا أعمل فى مكان مغلق</t>
  </si>
  <si>
    <t>يوميا</t>
  </si>
  <si>
    <t xml:space="preserve">5-6 ايام كل اسبوع </t>
  </si>
  <si>
    <t xml:space="preserve">3-4 ايام كل اسبوع </t>
  </si>
  <si>
    <t>1-2 مرة كل اسبوع</t>
  </si>
  <si>
    <t>1-3 مرات كل شهر</t>
  </si>
  <si>
    <t>أفل من مرة كل شهر</t>
  </si>
  <si>
    <t>يوميا أو تقريبا كل يوم</t>
  </si>
  <si>
    <t>أبدا</t>
  </si>
  <si>
    <t>نعم، اكثر من شهريا</t>
  </si>
  <si>
    <t>نعم، كل شهر</t>
  </si>
  <si>
    <t>نعم ، مرات متعددة و لكن اقل من شهريا</t>
  </si>
  <si>
    <t>نعم، مرة أو مرتين</t>
  </si>
  <si>
    <t>دائما</t>
  </si>
  <si>
    <t xml:space="preserve">غالبا </t>
  </si>
  <si>
    <t>أحيانا</t>
  </si>
  <si>
    <t>نادرا</t>
  </si>
  <si>
    <t xml:space="preserve">كثير جدا       </t>
  </si>
  <si>
    <t>كثير</t>
  </si>
  <si>
    <t>الكمية اللازمة</t>
  </si>
  <si>
    <t>قليل</t>
  </si>
  <si>
    <t xml:space="preserve">قليل جدا       </t>
  </si>
  <si>
    <t xml:space="preserve">مهم جدا                </t>
  </si>
  <si>
    <t xml:space="preserve">مهم </t>
  </si>
  <si>
    <r>
      <t xml:space="preserve">ليس مهما على الإطلاق </t>
    </r>
    <r>
      <rPr>
        <sz val="12"/>
        <color rgb="FF000000"/>
        <rFont val="Times New Roman"/>
        <family val="1"/>
      </rPr>
      <t xml:space="preserve"> </t>
    </r>
  </si>
  <si>
    <t>زيت نباتي</t>
  </si>
  <si>
    <t>سمن أو شحم حيواني</t>
  </si>
  <si>
    <t xml:space="preserve">زبدة </t>
  </si>
  <si>
    <t>مارجرين او سمن نباتي</t>
  </si>
  <si>
    <t>اخري</t>
  </si>
  <si>
    <t xml:space="preserve">غير مستخدم </t>
  </si>
  <si>
    <t>صغير</t>
  </si>
  <si>
    <t>متوسط</t>
  </si>
  <si>
    <t>كبير</t>
  </si>
  <si>
    <t>label::Français</t>
  </si>
  <si>
    <t>constraint_message::Français</t>
  </si>
  <si>
    <t>hint::Français</t>
  </si>
  <si>
    <t>required_message::Français</t>
  </si>
  <si>
    <t>media::image::Français</t>
  </si>
  <si>
    <t>الرقم التعريفى للمجيب</t>
  </si>
  <si>
    <t>I3. Code ID de l'enquêteur</t>
  </si>
  <si>
    <t>I8. Nom de famille</t>
  </si>
  <si>
    <t>I9. Prénom</t>
  </si>
  <si>
    <t>Lieu et Date</t>
  </si>
  <si>
    <t>Step 3: Mesures biochimiques</t>
  </si>
  <si>
    <t>Glycémie</t>
  </si>
  <si>
    <t>B1. Au cours des 12 dernières heures, avez-vous bu ou mangé quelque chose, autre que de l’eau?</t>
  </si>
  <si>
    <t>B2. Code ID du technicien</t>
  </si>
  <si>
    <t>B3. Code ID de l'appareil</t>
  </si>
  <si>
    <t>B4. Heure de la prise de sang (0-24 heures)</t>
  </si>
  <si>
    <t>B6. Aujourd'hui, avez-vous pris de l'insuline ou d'autres médicaments prescrits par un médecin ou un autre professionnel de santé pour le diabète?</t>
  </si>
  <si>
    <t>Lipides sanguins</t>
  </si>
  <si>
    <t>B7. Code ID de l'appareil</t>
  </si>
  <si>
    <t>B9. Au cours des deux dernières semaines, avez-vous suivi un traitement pour un taux de cholestérol élevé avec des médicaments prescrits par un médecin ou un autre professionnel de santé?</t>
  </si>
  <si>
    <t>Sodium et créatinine urinaires</t>
  </si>
  <si>
    <t>B10. Aviez-vous jeûner avent la collecte des urines?</t>
  </si>
  <si>
    <t>B13. Heure de la prise des urines (0-24 heures)</t>
  </si>
  <si>
    <t>Triglycérides et Cholestérol HDL</t>
  </si>
  <si>
    <t>barcode</t>
  </si>
  <si>
    <t>Numéro d’identification du répondant</t>
  </si>
  <si>
    <t>PID : ${pid}</t>
  </si>
  <si>
    <t>qrcode_manual</t>
  </si>
  <si>
    <t>barcode_manual</t>
  </si>
  <si>
    <t>${barcode} = ''</t>
  </si>
  <si>
    <t>y_n_dk</t>
  </si>
  <si>
    <t>warn</t>
  </si>
  <si>
    <t>لم أرى اي عبوات سجائر</t>
  </si>
  <si>
    <t>N’a vu aucun paquet de cigarettes</t>
  </si>
  <si>
    <t>regex(., '[a-cA-C0-9]{5}')</t>
  </si>
  <si>
    <t>device_id</t>
  </si>
  <si>
    <t>امسح الباركود على بطاقة العيادة للمشارك</t>
  </si>
  <si>
    <t>إذا كان لا يمكن مسح الباركود، يرجى ادخاله يدويا.</t>
  </si>
  <si>
    <t>once(pulldata('STEPS','member_id','hhid_key','1'))</t>
  </si>
  <si>
    <t>once(pulldata('STEPS','device_id','hhid_key','1'))</t>
  </si>
  <si>
    <t>once(pulldata('STEPS','family_surname','hhid_key','1'))</t>
  </si>
  <si>
    <t>once(pulldata('STEPS','first_name','hhid_key','1'))</t>
  </si>
  <si>
    <t xml:space="preserve">Arabe   </t>
  </si>
  <si>
    <t xml:space="preserve">Français  </t>
  </si>
  <si>
    <t>Autre</t>
  </si>
  <si>
    <t>Le code ID doit être un numéro positif.</t>
  </si>
  <si>
    <t>SVP ne saisissez que les chiffres 0-9 et les lettres a-c (5 caractères au total).</t>
  </si>
  <si>
    <t>Collège</t>
  </si>
  <si>
    <t>Lycée</t>
  </si>
  <si>
    <t>Refus</t>
  </si>
  <si>
    <t>Ecole primaire</t>
  </si>
  <si>
    <t xml:space="preserve">Célibataire </t>
  </si>
  <si>
    <t xml:space="preserve">Femme au foyer </t>
  </si>
  <si>
    <t>Chômeur apte de travailler (se)</t>
  </si>
  <si>
    <t>Chômeur inapte de travailler (se)</t>
  </si>
  <si>
    <t>Plus de 25 000</t>
  </si>
  <si>
    <t xml:space="preserve">&lt; 3000 </t>
  </si>
  <si>
    <r>
      <rPr>
        <sz val="12"/>
        <color rgb="FF000000"/>
        <rFont val="Calibri"/>
        <family val="2"/>
      </rPr>
      <t xml:space="preserve">≥ </t>
    </r>
    <r>
      <rPr>
        <sz val="12"/>
        <color rgb="FF000000"/>
        <rFont val="Arial"/>
        <family val="2"/>
      </rPr>
      <t>3000 et  ≤ 5999</t>
    </r>
  </si>
  <si>
    <t>≥ 10 000 et ≤ 15 999</t>
  </si>
  <si>
    <t>≥ 6000 et ≤ 9 999</t>
  </si>
  <si>
    <t>≥ 16 000 et ≤ 25 000</t>
  </si>
  <si>
    <t>Graisse</t>
  </si>
  <si>
    <t>1 verre</t>
  </si>
  <si>
    <t xml:space="preserve">2 verres </t>
  </si>
  <si>
    <t xml:space="preserve">3 verres  et plus </t>
  </si>
  <si>
    <t>Ne consomme pas</t>
  </si>
  <si>
    <t xml:space="preserve">3 verres et plus </t>
  </si>
  <si>
    <t xml:space="preserve">1cuillere </t>
  </si>
  <si>
    <t>3 et plus</t>
  </si>
  <si>
    <t xml:space="preserve">Ne consomme pas </t>
  </si>
  <si>
    <t xml:space="preserve">Centre de santé </t>
  </si>
  <si>
    <t xml:space="preserve">Laboratoire </t>
  </si>
  <si>
    <t>x17x18</t>
  </si>
  <si>
    <t>Oui, De façon régulière</t>
  </si>
  <si>
    <t>Oui, Pour des problèmes mineurs</t>
  </si>
  <si>
    <t>Oui, Qu'en cas de problèmes graves</t>
  </si>
  <si>
    <t>2 cuilleres</t>
  </si>
  <si>
    <t>x12</t>
  </si>
  <si>
    <t>x13</t>
  </si>
  <si>
    <t>x14</t>
  </si>
  <si>
    <t>x16</t>
  </si>
  <si>
    <t xml:space="preserve">Ecole supérieure / université   </t>
  </si>
  <si>
    <t>Beaucoup trop</t>
  </si>
  <si>
    <t>Trop</t>
  </si>
  <si>
    <t>Trop peu</t>
  </si>
  <si>
    <t>Peu</t>
  </si>
  <si>
    <t>(.&gt;=20 and .&lt;=600) or .=777</t>
  </si>
  <si>
    <t>B5. Glycémie à jeun (mg/dl)</t>
  </si>
  <si>
    <t>La glycémie à jeun doit être entre 20 et 600 mg/dl.</t>
  </si>
  <si>
    <t>(.&gt;=100 and .&lt;=400) or .=777</t>
  </si>
  <si>
    <t>B8. Cholestérol total (mg/dl)</t>
  </si>
  <si>
    <t>Le cholestérol total doit être entre 100 et 400 mg/dl.</t>
  </si>
  <si>
    <t>(.&gt;=50 and .&lt;=500) or .=777</t>
  </si>
  <si>
    <t>B16. Triglycérides (mg/dl)</t>
  </si>
  <si>
    <t>Les triglycérides doit être entre 50 et 500 mg/dl.</t>
  </si>
  <si>
    <t>(.&gt;=10 and .&lt;=100) or .=777</t>
  </si>
  <si>
    <t>B17. Cholestérol HDL (mg/dl)</t>
  </si>
  <si>
    <t>Le cholestérol HDL doit être entre 10 et 100 mg/dl.</t>
  </si>
  <si>
    <t>mar3</t>
  </si>
  <si>
    <t>Step3Chk</t>
  </si>
  <si>
    <t>Est-ce que le/a participant(e) a accepté de participer à Step 3 (mesures biochimiques)?</t>
  </si>
  <si>
    <t>هل تمت اخذ موافقة المجيب او المشارك على القياسات الحيوية ؟</t>
  </si>
  <si>
    <t>${Step3Chk}='1'</t>
  </si>
  <si>
    <t>Questionnaire Maroc 2017 (STEP 3)</t>
  </si>
  <si>
    <t>a-c يرجى إدخال الأرقام فقط: 0-9 والحروف، 
(5 حروف/ارقام في المجموع)</t>
  </si>
  <si>
    <t>ادخل '777' إذا رفض المشارك أو إذا كان هناك مشكله فى القرآة</t>
  </si>
  <si>
    <t>ادخل777' إذا رفض المشارك أو إذا كان هناك مشكله فى القرآة</t>
  </si>
  <si>
    <t>B9.  في خلال الأسبوعين السابقين هل أخذت أي علاج لخفض الكوليسترول  بالدم وصف لك من قبل الطبيب أومهني صحي ؟</t>
  </si>
  <si>
    <t>B17. الدهون ذات الكثافة العالية  (ملغ / مل)</t>
  </si>
  <si>
    <t>B16.الدهون الثلاثية (ملغ / مل)</t>
  </si>
  <si>
    <t>B8. الكوليسترول الكلي (ملغ / مل)</t>
  </si>
  <si>
    <t>B5. سكر صايم في الدم (ملغ / مل)</t>
  </si>
  <si>
    <t>يجب أن يكون السكرالصايم في الدم ما بين 20 و 60 (ملغ/مل) .</t>
  </si>
  <si>
    <t>يجب أن يكون الكوليسترول الكلي ما بين 100 و 400  (ملغ / مل) .</t>
  </si>
  <si>
    <t>يجب ان تكون الدهون ذات الكثافة العالية ما بين 10 و 100 (ملغ / مل).</t>
  </si>
  <si>
    <t xml:space="preserve"> يجب ان تكون الدهون الثلاثية ما بين 50 و 500 (ملغ / مل).  </t>
  </si>
  <si>
    <t>اقل من 3000</t>
  </si>
  <si>
    <t>من 3000 الي 5999 درهم</t>
  </si>
  <si>
    <t xml:space="preserve">من 6000 الي 9999 درهم </t>
  </si>
  <si>
    <t>من 10000 الي 15999 درهم</t>
  </si>
  <si>
    <t>من 16000 الي 25000 درهم</t>
  </si>
  <si>
    <t>اكثر من 25000 درهم</t>
  </si>
  <si>
    <t>لا أعلم</t>
  </si>
  <si>
    <t xml:space="preserve">العربيه </t>
  </si>
  <si>
    <t>الفرنسيه</t>
  </si>
  <si>
    <t>أخرى</t>
  </si>
  <si>
    <t xml:space="preserve">لم يلتحق بأي مدرسه </t>
  </si>
  <si>
    <t>المرحله الابتدائيه</t>
  </si>
  <si>
    <t>المرحله الاعداديه</t>
  </si>
  <si>
    <t>المرحله الثانويه</t>
  </si>
  <si>
    <t>دراسات جامعيه او ما يعادل</t>
  </si>
  <si>
    <t>اقل من مرة شهريا</t>
  </si>
  <si>
    <t>مرة كل شهر</t>
  </si>
  <si>
    <t>مرة كل اسبوع</t>
  </si>
  <si>
    <t xml:space="preserve">كوب واحد </t>
  </si>
  <si>
    <t>عدد 2 كوب</t>
  </si>
  <si>
    <t>ثلاثه او اكثر</t>
  </si>
  <si>
    <t>لا استهلكها</t>
  </si>
  <si>
    <t xml:space="preserve">عدد 2 كوب </t>
  </si>
  <si>
    <t>ملعقه</t>
  </si>
  <si>
    <t>ملعقتان</t>
  </si>
  <si>
    <t>ثلاث ملاعق او اكثر</t>
  </si>
  <si>
    <t>مركز الصحه</t>
  </si>
  <si>
    <t>المعمل / المختبر</t>
  </si>
  <si>
    <t>نعم، بصفه منتظمه</t>
  </si>
  <si>
    <t>نعم، للحالات المرضيه الطفيفه</t>
  </si>
  <si>
    <t>نعم، للحالات المرضيه الخطيرة</t>
  </si>
  <si>
    <t>لا،ابدا</t>
  </si>
  <si>
    <t>Scanner le code QR sur la carte de rendez-vous au centre de soins du participant.</t>
  </si>
  <si>
    <t>Si vous ne pouvez pas scanner le code QR, SVP saisissez-le ci-dessous.</t>
  </si>
  <si>
    <t>SVP saisir une réponse pour toutes les questions sur l’écran.</t>
  </si>
  <si>
    <t>Saisir «777» si le participant a refusé ou si la lecture n'est pas valide.</t>
  </si>
  <si>
    <t>choice_filter</t>
  </si>
  <si>
    <t>name_gr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</si>
</sst>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color rgb="FF000000"/>
      <name val="Arial"/>
    </font>
    <font>
      <sz val="12"/>
      <color rgb="FF000000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2"/>
      <color rgb="FF000000"/>
      <name val="Arial"/>
      <family val="2"/>
    </font>
    <font>
      <sz val="12"/>
      <name val="Arial"/>
      <family val="2"/>
    </font>
    <font>
      <sz val="10"/>
      <color rgb="FF7030A0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10"/>
      <color theme="0"/>
      <name val="Arial"/>
      <family val="2"/>
    </font>
    <font>
      <sz val="12"/>
      <color rgb="FF000000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b/>
      <sz val="10"/>
      <color rgb="FF000000"/>
      <name val="Arial"/>
      <family val="2"/>
    </font>
    <font>
      <sz val="12"/>
      <color rgb="FF000000"/>
      <name val="Times New Roman"/>
      <family val="1"/>
    </font>
    <font>
      <sz val="10"/>
      <color rgb="FF000000"/>
      <name val="Times New Roman"/>
      <family val="1"/>
    </font>
    <font>
      <sz val="10"/>
      <color rgb="FFC00000"/>
      <name val="Arial"/>
      <family val="2"/>
    </font>
    <font>
      <sz val="12"/>
      <color rgb="FF00000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59999389629810485"/>
        <bgColor rgb="FFD9EAD3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rgb="FFD9EAD3"/>
      </patternFill>
    </fill>
    <fill>
      <patternFill patternType="solid">
        <fgColor rgb="FFFFFF0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2" tint="-0.49998474074526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</cellStyleXfs>
  <cellXfs count="105">
    <xf numFmtId="0" fontId="0" fillId="0" borderId="0" xfId="0" applyFont="1" applyAlignment="1"/>
    <xf numFmtId="0" fontId="2" fillId="0" borderId="0" xfId="0" applyFont="1"/>
    <xf numFmtId="0" fontId="1" fillId="0" borderId="0" xfId="0" applyFont="1"/>
    <xf numFmtId="0" fontId="1" fillId="0" borderId="0" xfId="0" applyFont="1" applyAlignment="1">
      <alignment horizontal="left"/>
    </xf>
    <xf numFmtId="0" fontId="2" fillId="0" borderId="0" xfId="0" applyFont="1" applyAlignment="1"/>
    <xf numFmtId="0" fontId="1" fillId="0" borderId="0" xfId="0" applyFont="1" applyAlignment="1">
      <alignment horizontal="left"/>
    </xf>
    <xf numFmtId="0" fontId="1" fillId="0" borderId="0" xfId="0" applyFont="1" applyAlignment="1"/>
    <xf numFmtId="0" fontId="2" fillId="0" borderId="0" xfId="0" applyFont="1" applyAlignment="1">
      <alignment horizontal="left"/>
    </xf>
    <xf numFmtId="0" fontId="3" fillId="0" borderId="0" xfId="0" applyFont="1"/>
    <xf numFmtId="0" fontId="7" fillId="0" borderId="0" xfId="0" applyFont="1"/>
    <xf numFmtId="0" fontId="7" fillId="0" borderId="0" xfId="0" applyFont="1" applyAlignment="1"/>
    <xf numFmtId="0" fontId="8" fillId="0" borderId="0" xfId="0" applyFont="1"/>
    <xf numFmtId="0" fontId="4" fillId="0" borderId="0" xfId="0" applyFont="1" applyFill="1" applyBorder="1" applyAlignment="1"/>
    <xf numFmtId="49" fontId="1" fillId="0" borderId="0" xfId="0" applyNumberFormat="1" applyFont="1" applyAlignment="1">
      <alignment horizontal="left"/>
    </xf>
    <xf numFmtId="0" fontId="0" fillId="0" borderId="0" xfId="0" applyFont="1" applyAlignment="1">
      <alignment horizontal="left"/>
    </xf>
    <xf numFmtId="0" fontId="1" fillId="8" borderId="0" xfId="0" applyFont="1" applyFill="1" applyAlignment="1"/>
    <xf numFmtId="0" fontId="0" fillId="8" borderId="0" xfId="0" applyFont="1" applyFill="1" applyAlignment="1"/>
    <xf numFmtId="0" fontId="0" fillId="8" borderId="0" xfId="0" applyFont="1" applyFill="1" applyAlignment="1">
      <alignment horizontal="left"/>
    </xf>
    <xf numFmtId="0" fontId="13" fillId="0" borderId="0" xfId="0" applyFont="1" applyBorder="1"/>
    <xf numFmtId="0" fontId="13" fillId="3" borderId="0" xfId="0" applyFont="1" applyFill="1" applyBorder="1"/>
    <xf numFmtId="0" fontId="5" fillId="7" borderId="0" xfId="0" applyFont="1" applyFill="1" applyBorder="1" applyAlignment="1"/>
    <xf numFmtId="49" fontId="1" fillId="0" borderId="0" xfId="0" applyNumberFormat="1" applyFont="1" applyAlignment="1">
      <alignment horizontal="right"/>
    </xf>
    <xf numFmtId="0" fontId="17" fillId="0" borderId="0" xfId="0" applyFont="1" applyAlignment="1"/>
    <xf numFmtId="0" fontId="17" fillId="0" borderId="0" xfId="0" applyFont="1" applyAlignment="1">
      <alignment horizontal="right" vertical="center" readingOrder="2"/>
    </xf>
    <xf numFmtId="0" fontId="1" fillId="0" borderId="0" xfId="0" applyFont="1" applyAlignment="1">
      <alignment horizontal="right" readingOrder="2"/>
    </xf>
    <xf numFmtId="0" fontId="18" fillId="0" borderId="0" xfId="0" applyFont="1" applyAlignment="1"/>
    <xf numFmtId="0" fontId="19" fillId="4" borderId="0" xfId="0" applyFont="1" applyFill="1" applyBorder="1" applyAlignment="1"/>
    <xf numFmtId="0" fontId="19" fillId="7" borderId="0" xfId="0" applyFont="1" applyFill="1" applyBorder="1" applyAlignment="1"/>
    <xf numFmtId="0" fontId="4" fillId="9" borderId="0" xfId="0" applyFont="1" applyFill="1" applyBorder="1" applyAlignment="1"/>
    <xf numFmtId="0" fontId="4" fillId="5" borderId="0" xfId="0" applyFont="1" applyFill="1" applyBorder="1" applyAlignment="1"/>
    <xf numFmtId="0" fontId="4" fillId="4" borderId="0" xfId="0" applyFont="1" applyFill="1" applyBorder="1" applyAlignment="1"/>
    <xf numFmtId="0" fontId="4" fillId="6" borderId="0" xfId="0" applyFont="1" applyFill="1" applyBorder="1" applyAlignment="1"/>
    <xf numFmtId="0" fontId="4" fillId="0" borderId="0" xfId="0" applyFont="1" applyBorder="1" applyAlignment="1"/>
    <xf numFmtId="0" fontId="3" fillId="7" borderId="0" xfId="0" applyFont="1" applyFill="1" applyBorder="1" applyAlignment="1"/>
    <xf numFmtId="0" fontId="4" fillId="7" borderId="0" xfId="0" applyFont="1" applyFill="1" applyBorder="1" applyAlignment="1"/>
    <xf numFmtId="0" fontId="3" fillId="0" borderId="0" xfId="0" applyFont="1"/>
    <xf numFmtId="0" fontId="1" fillId="0" borderId="0" xfId="0" applyFont="1"/>
    <xf numFmtId="0" fontId="4" fillId="4" borderId="1" xfId="0" applyFont="1" applyFill="1" applyBorder="1" applyAlignment="1"/>
    <xf numFmtId="0" fontId="12" fillId="0" borderId="0" xfId="0" applyFont="1" applyFill="1" applyBorder="1" applyAlignment="1"/>
    <xf numFmtId="0" fontId="4" fillId="0" borderId="0" xfId="0" applyFont="1" applyBorder="1"/>
    <xf numFmtId="0" fontId="0" fillId="0" borderId="0" xfId="0" applyFont="1" applyFill="1" applyBorder="1" applyAlignment="1"/>
    <xf numFmtId="0" fontId="4" fillId="3" borderId="0" xfId="0" applyFont="1" applyFill="1" applyBorder="1"/>
    <xf numFmtId="0" fontId="4" fillId="0" borderId="1" xfId="0" applyFont="1" applyBorder="1" applyAlignment="1"/>
    <xf numFmtId="0" fontId="4" fillId="0" borderId="5" xfId="0" applyFont="1" applyBorder="1" applyAlignment="1"/>
    <xf numFmtId="0" fontId="4" fillId="0" borderId="1" xfId="0" applyFont="1" applyBorder="1"/>
    <xf numFmtId="0" fontId="0" fillId="0" borderId="5" xfId="0" applyFont="1" applyBorder="1" applyAlignment="1"/>
    <xf numFmtId="0" fontId="13" fillId="3" borderId="1" xfId="0" applyFont="1" applyFill="1" applyBorder="1" applyAlignment="1">
      <alignment wrapText="1"/>
    </xf>
    <xf numFmtId="0" fontId="0" fillId="3" borderId="5" xfId="0" applyFont="1" applyFill="1" applyBorder="1" applyAlignment="1"/>
    <xf numFmtId="0" fontId="4" fillId="6" borderId="1" xfId="0" applyFont="1" applyFill="1" applyBorder="1" applyAlignment="1"/>
    <xf numFmtId="0" fontId="4" fillId="6" borderId="5" xfId="0" applyFont="1" applyFill="1" applyBorder="1" applyAlignment="1"/>
    <xf numFmtId="0" fontId="4" fillId="9" borderId="1" xfId="0" applyFont="1" applyFill="1" applyBorder="1" applyAlignment="1"/>
    <xf numFmtId="0" fontId="4" fillId="0" borderId="1" xfId="0" applyFont="1" applyFill="1" applyBorder="1" applyAlignment="1"/>
    <xf numFmtId="0" fontId="4" fillId="0" borderId="5" xfId="0" applyFont="1" applyFill="1" applyBorder="1" applyAlignment="1"/>
    <xf numFmtId="0" fontId="16" fillId="4" borderId="1" xfId="0" applyFont="1" applyFill="1" applyBorder="1" applyAlignment="1"/>
    <xf numFmtId="0" fontId="4" fillId="4" borderId="5" xfId="0" applyFont="1" applyFill="1" applyBorder="1" applyAlignment="1"/>
    <xf numFmtId="0" fontId="15" fillId="7" borderId="1" xfId="0" applyFont="1" applyFill="1" applyBorder="1" applyAlignment="1"/>
    <xf numFmtId="0" fontId="4" fillId="7" borderId="5" xfId="0" applyFont="1" applyFill="1" applyBorder="1" applyAlignment="1"/>
    <xf numFmtId="0" fontId="3" fillId="7" borderId="1" xfId="0" applyFont="1" applyFill="1" applyBorder="1" applyAlignment="1"/>
    <xf numFmtId="0" fontId="5" fillId="7" borderId="1" xfId="0" applyFont="1" applyFill="1" applyBorder="1" applyAlignment="1"/>
    <xf numFmtId="0" fontId="15" fillId="4" borderId="1" xfId="0" applyFont="1" applyFill="1" applyBorder="1" applyAlignment="1"/>
    <xf numFmtId="0" fontId="4" fillId="5" borderId="1" xfId="0" applyFont="1" applyFill="1" applyBorder="1" applyAlignment="1"/>
    <xf numFmtId="0" fontId="3" fillId="9" borderId="1" xfId="0" applyFont="1" applyFill="1" applyBorder="1" applyAlignment="1"/>
    <xf numFmtId="0" fontId="12" fillId="11" borderId="2" xfId="0" applyFont="1" applyFill="1" applyBorder="1" applyAlignment="1"/>
    <xf numFmtId="0" fontId="12" fillId="11" borderId="3" xfId="0" applyFont="1" applyFill="1" applyBorder="1" applyAlignment="1"/>
    <xf numFmtId="0" fontId="12" fillId="11" borderId="4" xfId="0" applyFont="1" applyFill="1" applyBorder="1" applyAlignment="1"/>
    <xf numFmtId="0" fontId="14" fillId="0" borderId="5" xfId="0" applyFont="1" applyBorder="1"/>
    <xf numFmtId="0" fontId="14" fillId="3" borderId="5" xfId="0" applyFont="1" applyFill="1" applyBorder="1"/>
    <xf numFmtId="0" fontId="19" fillId="4" borderId="1" xfId="0" applyFont="1" applyFill="1" applyBorder="1" applyAlignment="1"/>
    <xf numFmtId="0" fontId="12" fillId="12" borderId="2" xfId="0" applyFont="1" applyFill="1" applyBorder="1" applyAlignment="1"/>
    <xf numFmtId="0" fontId="12" fillId="12" borderId="3" xfId="0" applyFont="1" applyFill="1" applyBorder="1" applyAlignment="1"/>
    <xf numFmtId="0" fontId="12" fillId="12" borderId="4" xfId="0" applyFont="1" applyFill="1" applyBorder="1" applyAlignment="1"/>
    <xf numFmtId="0" fontId="16" fillId="4" borderId="1" xfId="0" applyFont="1" applyFill="1" applyBorder="1" applyAlignment="1">
      <alignment horizontal="right" readingOrder="2"/>
    </xf>
    <xf numFmtId="0" fontId="4" fillId="4" borderId="1" xfId="0" applyFont="1" applyFill="1" applyBorder="1" applyAlignment="1">
      <alignment horizontal="right" readingOrder="2"/>
    </xf>
    <xf numFmtId="0" fontId="15" fillId="7" borderId="1" xfId="0" applyFont="1" applyFill="1" applyBorder="1" applyAlignment="1">
      <alignment horizontal="right" readingOrder="2"/>
    </xf>
    <xf numFmtId="0" fontId="3" fillId="7" borderId="1" xfId="0" applyFont="1" applyFill="1" applyBorder="1" applyAlignment="1">
      <alignment horizontal="right" readingOrder="2"/>
    </xf>
    <xf numFmtId="0" fontId="12" fillId="2" borderId="2" xfId="0" applyFont="1" applyFill="1" applyBorder="1" applyAlignment="1"/>
    <xf numFmtId="0" fontId="12" fillId="2" borderId="3" xfId="0" applyFont="1" applyFill="1" applyBorder="1" applyAlignment="1"/>
    <xf numFmtId="0" fontId="12" fillId="2" borderId="4" xfId="0" applyFont="1" applyFill="1" applyBorder="1" applyAlignment="1"/>
    <xf numFmtId="0" fontId="13" fillId="0" borderId="5" xfId="0" applyFont="1" applyBorder="1"/>
    <xf numFmtId="0" fontId="4" fillId="3" borderId="1" xfId="0" applyFont="1" applyFill="1" applyBorder="1"/>
    <xf numFmtId="0" fontId="13" fillId="3" borderId="5" xfId="0" applyFont="1" applyFill="1" applyBorder="1"/>
    <xf numFmtId="0" fontId="6" fillId="6" borderId="1" xfId="0" applyFont="1" applyFill="1" applyBorder="1" applyAlignment="1"/>
    <xf numFmtId="0" fontId="4" fillId="9" borderId="5" xfId="0" applyFont="1" applyFill="1" applyBorder="1" applyAlignment="1"/>
    <xf numFmtId="0" fontId="6" fillId="4" borderId="1" xfId="0" applyFont="1" applyFill="1" applyBorder="1" applyAlignment="1"/>
    <xf numFmtId="0" fontId="4" fillId="5" borderId="5" xfId="0" applyFont="1" applyFill="1" applyBorder="1" applyAlignment="1"/>
    <xf numFmtId="0" fontId="6" fillId="7" borderId="1" xfId="0" applyFont="1" applyFill="1" applyBorder="1" applyAlignment="1"/>
    <xf numFmtId="0" fontId="5" fillId="7" borderId="5" xfId="0" applyFont="1" applyFill="1" applyBorder="1" applyAlignment="1"/>
    <xf numFmtId="0" fontId="9" fillId="7" borderId="1" xfId="0" applyFont="1" applyFill="1" applyBorder="1" applyAlignment="1"/>
    <xf numFmtId="0" fontId="6" fillId="4" borderId="6" xfId="0" applyFont="1" applyFill="1" applyBorder="1" applyAlignment="1"/>
    <xf numFmtId="0" fontId="4" fillId="4" borderId="7" xfId="0" applyFont="1" applyFill="1" applyBorder="1" applyAlignment="1"/>
    <xf numFmtId="0" fontId="4" fillId="4" borderId="8" xfId="0" applyFont="1" applyFill="1" applyBorder="1" applyAlignment="1"/>
    <xf numFmtId="0" fontId="4" fillId="4" borderId="6" xfId="0" applyFont="1" applyFill="1" applyBorder="1" applyAlignment="1"/>
    <xf numFmtId="0" fontId="4" fillId="6" borderId="0" xfId="0" applyFont="1" applyFill="1" applyBorder="1" applyAlignment="1">
      <alignment wrapText="1"/>
    </xf>
    <xf numFmtId="0" fontId="6" fillId="9" borderId="1" xfId="0" applyFont="1" applyFill="1" applyBorder="1" applyAlignment="1"/>
    <xf numFmtId="0" fontId="6" fillId="6" borderId="0" xfId="0" applyFont="1" applyFill="1" applyBorder="1" applyAlignment="1"/>
    <xf numFmtId="49" fontId="1" fillId="0" borderId="0" xfId="0" applyNumberFormat="1" applyFont="1"/>
    <xf numFmtId="0" fontId="6" fillId="0" borderId="1" xfId="0" applyFont="1" applyFill="1" applyBorder="1" applyAlignment="1"/>
    <xf numFmtId="0" fontId="19" fillId="0" borderId="0" xfId="0" applyFont="1" applyFill="1" applyBorder="1" applyAlignment="1"/>
    <xf numFmtId="0" fontId="4" fillId="0" borderId="1" xfId="0" applyFont="1" applyFill="1" applyBorder="1" applyAlignment="1">
      <alignment horizontal="right" readingOrder="2"/>
    </xf>
    <xf numFmtId="0" fontId="1" fillId="10" borderId="0" xfId="0" applyFont="1" applyFill="1"/>
    <xf numFmtId="0" fontId="20" fillId="10" borderId="0" xfId="0" applyFont="1" applyFill="1"/>
    <xf numFmtId="0" fontId="1" fillId="10" borderId="0" xfId="0" applyFont="1" applyFill="1" applyAlignment="1"/>
    <xf numFmtId="0" fontId="17" fillId="10" borderId="0" xfId="0" applyFont="1" applyFill="1" applyAlignment="1"/>
    <xf numFmtId="0" fontId="17" fillId="10" borderId="0" xfId="0" applyFont="1" applyFill="1" applyAlignment="1">
      <alignment horizontal="right" vertical="center"/>
    </xf>
    <xf numFmtId="0" fontId="17" fillId="10" borderId="0" xfId="0" applyFont="1" applyFill="1" applyAlignment="1">
      <alignment horizontal="right" vertical="center" readingOrder="2"/>
    </xf>
  </cellXfs>
  <cellStyles count="5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</cellStyles>
  <dxfs count="10"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</dxfs>
  <tableStyles count="0" defaultTableStyle="TableStyleMedium9" defaultPivotStyle="PivotStyleMedium4"/>
  <colors>
    <mruColors>
      <color rgb="FFCFF1F1"/>
      <color rgb="FFFFFFC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61"/>
  <sheetViews>
    <sheetView tabSelected="1" zoomScale="85" zoomScaleNormal="85" workbookViewId="0">
      <pane xSplit="2" ySplit="1" topLeftCell="C2" activePane="bottomRight" state="frozen"/>
      <selection pane="topRight" activeCell="D1" sqref="D1"/>
      <selection pane="bottomLeft" activeCell="A2" sqref="A2"/>
      <selection pane="bottomRight" activeCell="B52" sqref="B52"/>
    </sheetView>
  </sheetViews>
  <sheetFormatPr defaultColWidth="17.28515625" defaultRowHeight="17.25" customHeight="1" x14ac:dyDescent="0.2"/>
  <cols>
    <col min="1" max="1" width="19.42578125" style="32" bestFit="1" customWidth="1"/>
    <col min="2" max="2" width="23.42578125" style="32" customWidth="1"/>
    <col min="3" max="3" width="11.140625" style="32" customWidth="1"/>
    <col min="4" max="4" width="10.85546875" style="32" customWidth="1"/>
    <col min="5" max="5" width="9.28515625" style="32" customWidth="1"/>
    <col min="6" max="6" width="8.85546875" style="32" customWidth="1"/>
    <col min="7" max="7" width="11.85546875" style="32" customWidth="1"/>
    <col min="8" max="8" width="10.85546875" style="32" customWidth="1"/>
    <col min="9" max="9" width="16.42578125" style="32" customWidth="1"/>
    <col min="10" max="10" width="31.85546875" style="32" customWidth="1"/>
    <col min="11" max="11" width="20.7109375" style="32" customWidth="1"/>
    <col min="12" max="12" width="24.7109375" style="32" customWidth="1"/>
    <col min="13" max="13" width="21.28515625" style="32" customWidth="1"/>
    <col min="14" max="17" width="25.28515625" style="32" customWidth="1"/>
    <col min="18" max="18" width="21.28515625" style="32" customWidth="1"/>
    <col min="19" max="16384" width="17.28515625" style="12"/>
  </cols>
  <sheetData>
    <row r="1" spans="1:18" s="38" customFormat="1" ht="17.25" customHeight="1" x14ac:dyDescent="0.2">
      <c r="A1" s="75" t="s">
        <v>0</v>
      </c>
      <c r="B1" s="76" t="s">
        <v>1</v>
      </c>
      <c r="C1" s="76" t="s">
        <v>436</v>
      </c>
      <c r="D1" s="76" t="s">
        <v>2</v>
      </c>
      <c r="E1" s="76" t="s">
        <v>3</v>
      </c>
      <c r="F1" s="76" t="s">
        <v>4</v>
      </c>
      <c r="G1" s="76" t="s">
        <v>5</v>
      </c>
      <c r="H1" s="77" t="s">
        <v>6</v>
      </c>
      <c r="I1" s="62" t="s">
        <v>284</v>
      </c>
      <c r="J1" s="63" t="s">
        <v>285</v>
      </c>
      <c r="K1" s="63" t="s">
        <v>286</v>
      </c>
      <c r="L1" s="63" t="s">
        <v>287</v>
      </c>
      <c r="M1" s="64" t="s">
        <v>288</v>
      </c>
      <c r="N1" s="68" t="s">
        <v>135</v>
      </c>
      <c r="O1" s="69" t="s">
        <v>185</v>
      </c>
      <c r="P1" s="69" t="s">
        <v>186</v>
      </c>
      <c r="Q1" s="69" t="s">
        <v>187</v>
      </c>
      <c r="R1" s="70" t="s">
        <v>134</v>
      </c>
    </row>
    <row r="2" spans="1:18" ht="17.25" customHeight="1" x14ac:dyDescent="0.2">
      <c r="A2" s="42"/>
      <c r="H2" s="43"/>
      <c r="I2" s="42"/>
      <c r="M2" s="43"/>
      <c r="N2" s="42"/>
      <c r="R2" s="43"/>
    </row>
    <row r="3" spans="1:18" ht="17.25" customHeight="1" x14ac:dyDescent="0.2">
      <c r="A3" s="42" t="s">
        <v>7</v>
      </c>
      <c r="B3" s="32" t="s">
        <v>19</v>
      </c>
      <c r="H3" s="43"/>
      <c r="I3" s="42"/>
      <c r="M3" s="43"/>
      <c r="N3" s="42"/>
      <c r="R3" s="43"/>
    </row>
    <row r="4" spans="1:18" ht="17.25" customHeight="1" x14ac:dyDescent="0.2">
      <c r="A4" s="42" t="s">
        <v>8</v>
      </c>
      <c r="B4" s="32" t="s">
        <v>23</v>
      </c>
      <c r="H4" s="43"/>
      <c r="I4" s="42"/>
      <c r="M4" s="43"/>
      <c r="N4" s="42"/>
      <c r="R4" s="43"/>
    </row>
    <row r="5" spans="1:18" ht="17.25" customHeight="1" x14ac:dyDescent="0.2">
      <c r="A5" s="42" t="s">
        <v>9</v>
      </c>
      <c r="B5" s="32" t="s">
        <v>9</v>
      </c>
      <c r="H5" s="43"/>
      <c r="I5" s="42"/>
      <c r="M5" s="43"/>
      <c r="N5" s="42"/>
      <c r="R5" s="43"/>
    </row>
    <row r="6" spans="1:18" ht="17.25" customHeight="1" x14ac:dyDescent="0.2">
      <c r="A6" s="42" t="s">
        <v>10</v>
      </c>
      <c r="B6" s="32" t="s">
        <v>10</v>
      </c>
      <c r="H6" s="43"/>
      <c r="I6" s="42"/>
      <c r="M6" s="43"/>
      <c r="N6" s="42"/>
      <c r="R6" s="43"/>
    </row>
    <row r="7" spans="1:18" s="40" customFormat="1" ht="15.75" customHeight="1" x14ac:dyDescent="0.2">
      <c r="A7" s="44" t="s">
        <v>138</v>
      </c>
      <c r="B7" s="39" t="s">
        <v>138</v>
      </c>
      <c r="C7" s="39"/>
      <c r="D7" s="18"/>
      <c r="E7" s="18"/>
      <c r="F7" s="18"/>
      <c r="G7" s="18"/>
      <c r="H7" s="78"/>
      <c r="I7" s="44"/>
      <c r="J7" s="18"/>
      <c r="K7" s="18"/>
      <c r="L7" s="18"/>
      <c r="M7" s="65"/>
      <c r="N7" s="44"/>
      <c r="O7" s="18"/>
      <c r="P7" s="18"/>
      <c r="Q7" s="18"/>
      <c r="R7" s="45"/>
    </row>
    <row r="8" spans="1:18" s="40" customFormat="1" ht="15.75" customHeight="1" x14ac:dyDescent="0.2">
      <c r="A8" s="79" t="s">
        <v>11</v>
      </c>
      <c r="B8" s="41" t="s">
        <v>182</v>
      </c>
      <c r="C8" s="41"/>
      <c r="D8" s="19"/>
      <c r="E8" s="19"/>
      <c r="F8" s="19"/>
      <c r="G8" s="19">
        <v>18</v>
      </c>
      <c r="H8" s="80"/>
      <c r="I8" s="46"/>
      <c r="J8" s="19"/>
      <c r="K8" s="19"/>
      <c r="L8" s="19"/>
      <c r="M8" s="66"/>
      <c r="N8" s="46"/>
      <c r="O8" s="19"/>
      <c r="P8" s="19"/>
      <c r="Q8" s="19"/>
      <c r="R8" s="47"/>
    </row>
    <row r="9" spans="1:18" s="40" customFormat="1" ht="15.75" customHeight="1" x14ac:dyDescent="0.2">
      <c r="A9" s="79" t="s">
        <v>11</v>
      </c>
      <c r="B9" s="41" t="s">
        <v>183</v>
      </c>
      <c r="C9" s="41"/>
      <c r="D9" s="19"/>
      <c r="E9" s="19"/>
      <c r="F9" s="19"/>
      <c r="G9" s="19">
        <v>120</v>
      </c>
      <c r="H9" s="80"/>
      <c r="I9" s="46"/>
      <c r="J9" s="19"/>
      <c r="K9" s="19"/>
      <c r="L9" s="19"/>
      <c r="M9" s="66"/>
      <c r="N9" s="46"/>
      <c r="O9" s="19"/>
      <c r="P9" s="19"/>
      <c r="Q9" s="19"/>
      <c r="R9" s="47"/>
    </row>
    <row r="10" spans="1:18" ht="17.25" customHeight="1" x14ac:dyDescent="0.2">
      <c r="A10" s="42"/>
      <c r="H10" s="43"/>
      <c r="I10" s="42"/>
      <c r="M10" s="43"/>
      <c r="N10" s="42"/>
      <c r="R10" s="43"/>
    </row>
    <row r="11" spans="1:18" ht="17.25" customHeight="1" x14ac:dyDescent="0.2">
      <c r="A11" s="81" t="s">
        <v>12</v>
      </c>
      <c r="B11" s="31" t="s">
        <v>184</v>
      </c>
      <c r="C11" s="31"/>
      <c r="D11" s="31"/>
      <c r="E11" s="31"/>
      <c r="F11" s="31"/>
      <c r="G11" s="31"/>
      <c r="H11" s="49" t="s">
        <v>37</v>
      </c>
      <c r="I11" s="48"/>
      <c r="J11" s="31"/>
      <c r="K11" s="31"/>
      <c r="L11" s="31"/>
      <c r="M11" s="49"/>
      <c r="N11" s="48"/>
      <c r="O11" s="31"/>
      <c r="P11" s="31"/>
      <c r="Q11" s="31"/>
      <c r="R11" s="49"/>
    </row>
    <row r="12" spans="1:18" ht="17.25" customHeight="1" x14ac:dyDescent="0.2">
      <c r="A12" s="50" t="s">
        <v>11</v>
      </c>
      <c r="B12" s="28" t="s">
        <v>36</v>
      </c>
      <c r="C12" s="28"/>
      <c r="D12" s="28"/>
      <c r="E12" s="28"/>
      <c r="F12" s="28"/>
      <c r="G12" s="28" t="s">
        <v>322</v>
      </c>
      <c r="H12" s="82"/>
      <c r="I12" s="50"/>
      <c r="J12" s="28"/>
      <c r="K12" s="28"/>
      <c r="L12" s="28"/>
      <c r="M12" s="49"/>
      <c r="N12" s="50"/>
      <c r="O12" s="28"/>
      <c r="P12" s="28"/>
      <c r="Q12" s="28"/>
      <c r="R12" s="49"/>
    </row>
    <row r="13" spans="1:18" ht="17.25" customHeight="1" x14ac:dyDescent="0.2">
      <c r="A13" s="50" t="s">
        <v>41</v>
      </c>
      <c r="B13" s="28" t="s">
        <v>136</v>
      </c>
      <c r="C13" s="28"/>
      <c r="D13" s="28"/>
      <c r="E13" s="28"/>
      <c r="F13" s="28"/>
      <c r="G13" s="28"/>
      <c r="H13" s="82"/>
      <c r="I13" s="50" t="s">
        <v>310</v>
      </c>
      <c r="J13" s="28"/>
      <c r="K13" s="28" t="s">
        <v>309</v>
      </c>
      <c r="L13" s="28"/>
      <c r="M13" s="49"/>
      <c r="N13" s="50" t="s">
        <v>137</v>
      </c>
      <c r="O13" s="28"/>
      <c r="P13" s="28" t="s">
        <v>289</v>
      </c>
      <c r="Q13" s="28"/>
      <c r="R13" s="49"/>
    </row>
    <row r="14" spans="1:18" ht="17.25" customHeight="1" x14ac:dyDescent="0.2">
      <c r="A14" s="50" t="s">
        <v>11</v>
      </c>
      <c r="B14" s="28" t="s">
        <v>319</v>
      </c>
      <c r="C14" s="28"/>
      <c r="D14" s="28"/>
      <c r="E14" s="28"/>
      <c r="F14" s="28"/>
      <c r="G14" s="28" t="s">
        <v>323</v>
      </c>
      <c r="H14" s="82"/>
      <c r="I14" s="50"/>
      <c r="J14" s="28"/>
      <c r="K14" s="28"/>
      <c r="L14" s="28"/>
      <c r="M14" s="49"/>
      <c r="N14" s="50"/>
      <c r="O14" s="28"/>
      <c r="P14" s="28"/>
      <c r="Q14" s="28"/>
      <c r="R14" s="49"/>
    </row>
    <row r="15" spans="1:18" ht="17.25" customHeight="1" x14ac:dyDescent="0.2">
      <c r="A15" s="50" t="s">
        <v>308</v>
      </c>
      <c r="B15" s="28" t="s">
        <v>308</v>
      </c>
      <c r="C15" s="28"/>
      <c r="D15" s="28"/>
      <c r="E15" s="28"/>
      <c r="F15" s="28"/>
      <c r="G15" s="28"/>
      <c r="H15" s="82"/>
      <c r="I15" s="93" t="s">
        <v>432</v>
      </c>
      <c r="J15" s="28"/>
      <c r="K15" s="28"/>
      <c r="L15" s="28"/>
      <c r="M15" s="49"/>
      <c r="N15" s="61" t="s">
        <v>320</v>
      </c>
      <c r="O15" s="28"/>
      <c r="P15" s="28"/>
      <c r="Q15" s="28"/>
      <c r="R15" s="49"/>
    </row>
    <row r="16" spans="1:18" ht="17.25" customHeight="1" x14ac:dyDescent="0.2">
      <c r="A16" s="81" t="s">
        <v>20</v>
      </c>
      <c r="B16" s="28"/>
      <c r="C16" s="28"/>
      <c r="D16" s="28"/>
      <c r="E16" s="28"/>
      <c r="F16" s="28"/>
      <c r="G16" s="31"/>
      <c r="H16" s="49"/>
      <c r="I16" s="48"/>
      <c r="J16" s="31"/>
      <c r="K16" s="31"/>
      <c r="L16" s="31"/>
      <c r="M16" s="49"/>
      <c r="N16" s="48"/>
      <c r="O16" s="31"/>
      <c r="P16" s="31"/>
      <c r="Q16" s="31"/>
      <c r="R16" s="49"/>
    </row>
    <row r="17" spans="1:18" ht="17.25" customHeight="1" x14ac:dyDescent="0.2">
      <c r="A17" s="81" t="s">
        <v>12</v>
      </c>
      <c r="B17" s="28" t="s">
        <v>311</v>
      </c>
      <c r="C17" s="28"/>
      <c r="D17" s="28"/>
      <c r="E17" s="28"/>
      <c r="F17" s="28"/>
      <c r="G17" s="31"/>
      <c r="H17" s="49"/>
      <c r="I17" s="48"/>
      <c r="J17" s="31"/>
      <c r="K17" s="31"/>
      <c r="L17" s="31"/>
      <c r="M17" s="49"/>
      <c r="N17" s="48"/>
      <c r="O17" s="31"/>
      <c r="P17" s="31"/>
      <c r="Q17" s="31"/>
      <c r="R17" s="49"/>
    </row>
    <row r="18" spans="1:18" ht="17.25" customHeight="1" x14ac:dyDescent="0.2">
      <c r="A18" s="50" t="s">
        <v>17</v>
      </c>
      <c r="B18" s="28" t="s">
        <v>312</v>
      </c>
      <c r="C18" s="28"/>
      <c r="D18" s="28" t="s">
        <v>318</v>
      </c>
      <c r="E18" s="28" t="s">
        <v>16</v>
      </c>
      <c r="F18" s="28" t="s">
        <v>313</v>
      </c>
      <c r="G18" s="31"/>
      <c r="H18" s="49"/>
      <c r="I18" s="81" t="s">
        <v>433</v>
      </c>
      <c r="J18" s="94" t="s">
        <v>330</v>
      </c>
      <c r="K18" s="31"/>
      <c r="L18" s="31"/>
      <c r="M18" s="49"/>
      <c r="N18" s="48" t="s">
        <v>321</v>
      </c>
      <c r="O18" s="92" t="s">
        <v>388</v>
      </c>
      <c r="P18" s="31"/>
      <c r="Q18" s="31"/>
      <c r="R18" s="49"/>
    </row>
    <row r="19" spans="1:18" ht="17.25" customHeight="1" x14ac:dyDescent="0.2">
      <c r="A19" s="81" t="s">
        <v>20</v>
      </c>
      <c r="B19" s="28"/>
      <c r="C19" s="28"/>
      <c r="D19" s="28"/>
      <c r="E19" s="28"/>
      <c r="F19" s="28"/>
      <c r="G19" s="31"/>
      <c r="H19" s="49"/>
      <c r="I19" s="48"/>
      <c r="J19" s="31"/>
      <c r="K19" s="31"/>
      <c r="L19" s="31"/>
      <c r="M19" s="49"/>
      <c r="N19" s="48"/>
      <c r="O19" s="31"/>
      <c r="P19" s="31"/>
      <c r="Q19" s="31"/>
      <c r="R19" s="49"/>
    </row>
    <row r="20" spans="1:18" ht="17.25" customHeight="1" x14ac:dyDescent="0.2">
      <c r="A20" s="51"/>
      <c r="B20" s="12"/>
      <c r="C20" s="12"/>
      <c r="D20" s="12"/>
      <c r="E20" s="12"/>
      <c r="F20" s="12"/>
      <c r="G20" s="12"/>
      <c r="H20" s="52"/>
      <c r="I20" s="51"/>
      <c r="J20" s="12"/>
      <c r="K20" s="12"/>
      <c r="L20" s="12"/>
      <c r="M20" s="52"/>
      <c r="N20" s="51"/>
      <c r="O20" s="12"/>
      <c r="P20" s="12"/>
      <c r="Q20" s="12"/>
      <c r="R20" s="52"/>
    </row>
    <row r="21" spans="1:18" ht="17.25" customHeight="1" x14ac:dyDescent="0.2">
      <c r="A21" s="83" t="s">
        <v>12</v>
      </c>
      <c r="B21" s="30" t="s">
        <v>13</v>
      </c>
      <c r="C21" s="30"/>
      <c r="D21" s="30"/>
      <c r="E21" s="30"/>
      <c r="F21" s="30"/>
      <c r="G21" s="30"/>
      <c r="H21" s="54"/>
      <c r="I21" s="53" t="s">
        <v>293</v>
      </c>
      <c r="J21" s="30"/>
      <c r="K21" s="30"/>
      <c r="L21" s="30"/>
      <c r="M21" s="54"/>
      <c r="N21" s="71" t="s">
        <v>192</v>
      </c>
      <c r="O21" s="30"/>
      <c r="P21" s="30"/>
      <c r="Q21" s="30"/>
      <c r="R21" s="54"/>
    </row>
    <row r="22" spans="1:18" ht="17.25" customHeight="1" x14ac:dyDescent="0.2">
      <c r="A22" s="51"/>
      <c r="B22" s="12"/>
      <c r="C22" s="12"/>
      <c r="D22" s="12"/>
      <c r="E22" s="12"/>
      <c r="F22" s="12"/>
      <c r="G22" s="12"/>
      <c r="H22" s="52"/>
      <c r="I22" s="51"/>
      <c r="J22" s="97"/>
      <c r="K22" s="12"/>
      <c r="L22" s="12"/>
      <c r="M22" s="52"/>
      <c r="N22" s="98"/>
      <c r="O22" s="12"/>
      <c r="P22" s="12"/>
      <c r="Q22" s="12"/>
      <c r="R22" s="52"/>
    </row>
    <row r="23" spans="1:18" ht="17.25" customHeight="1" x14ac:dyDescent="0.2">
      <c r="A23" s="37" t="s">
        <v>14</v>
      </c>
      <c r="B23" s="30" t="s">
        <v>18</v>
      </c>
      <c r="C23" s="30"/>
      <c r="D23" s="30" t="s">
        <v>15</v>
      </c>
      <c r="E23" s="30" t="s">
        <v>16</v>
      </c>
      <c r="F23" s="30"/>
      <c r="G23" s="30"/>
      <c r="H23" s="54"/>
      <c r="I23" s="37" t="s">
        <v>290</v>
      </c>
      <c r="J23" s="26" t="s">
        <v>329</v>
      </c>
      <c r="K23" s="30"/>
      <c r="L23" s="30" t="s">
        <v>434</v>
      </c>
      <c r="M23" s="54"/>
      <c r="N23" s="72" t="s">
        <v>193</v>
      </c>
      <c r="O23" s="30" t="s">
        <v>191</v>
      </c>
      <c r="P23" s="30"/>
      <c r="Q23" s="30" t="s">
        <v>196</v>
      </c>
      <c r="R23" s="54"/>
    </row>
    <row r="24" spans="1:18" ht="17.25" customHeight="1" x14ac:dyDescent="0.2">
      <c r="A24" s="83" t="s">
        <v>20</v>
      </c>
      <c r="B24" s="30"/>
      <c r="C24" s="30"/>
      <c r="D24" s="30"/>
      <c r="E24" s="30"/>
      <c r="F24" s="30"/>
      <c r="G24" s="30"/>
      <c r="H24" s="54"/>
      <c r="I24" s="37"/>
      <c r="J24" s="30"/>
      <c r="K24" s="30"/>
      <c r="L24" s="30"/>
      <c r="M24" s="54"/>
      <c r="N24" s="72"/>
      <c r="O24" s="30"/>
      <c r="P24" s="30"/>
      <c r="Q24" s="30"/>
      <c r="R24" s="54"/>
    </row>
    <row r="25" spans="1:18" ht="17.25" customHeight="1" x14ac:dyDescent="0.2">
      <c r="A25" s="83" t="s">
        <v>12</v>
      </c>
      <c r="B25" s="30" t="s">
        <v>437</v>
      </c>
      <c r="C25" s="30"/>
      <c r="D25" s="30"/>
      <c r="E25" s="30"/>
      <c r="F25" s="30"/>
      <c r="G25" s="30"/>
      <c r="H25" s="54" t="s">
        <v>37</v>
      </c>
      <c r="I25" s="53"/>
      <c r="J25" s="30"/>
      <c r="K25" s="30"/>
      <c r="L25" s="30"/>
      <c r="M25" s="54"/>
      <c r="N25" s="71"/>
      <c r="O25" s="30"/>
      <c r="P25" s="30"/>
      <c r="Q25" s="30"/>
      <c r="R25" s="54"/>
    </row>
    <row r="26" spans="1:18" ht="17.25" customHeight="1" x14ac:dyDescent="0.2">
      <c r="A26" s="60" t="s">
        <v>17</v>
      </c>
      <c r="B26" s="29" t="s">
        <v>25</v>
      </c>
      <c r="C26" s="29"/>
      <c r="D26" s="29"/>
      <c r="E26" s="29"/>
      <c r="F26" s="29"/>
      <c r="G26" s="29" t="s">
        <v>324</v>
      </c>
      <c r="H26" s="84"/>
      <c r="I26" s="37" t="s">
        <v>291</v>
      </c>
      <c r="J26" s="29"/>
      <c r="K26" s="29"/>
      <c r="L26" s="29"/>
      <c r="M26" s="54"/>
      <c r="N26" s="72" t="s">
        <v>194</v>
      </c>
      <c r="O26" s="29"/>
      <c r="P26" s="29"/>
      <c r="Q26" s="29"/>
      <c r="R26" s="54"/>
    </row>
    <row r="27" spans="1:18" ht="17.25" customHeight="1" x14ac:dyDescent="0.2">
      <c r="A27" s="60" t="s">
        <v>17</v>
      </c>
      <c r="B27" s="29" t="s">
        <v>34</v>
      </c>
      <c r="C27" s="29"/>
      <c r="D27" s="29"/>
      <c r="E27" s="29"/>
      <c r="F27" s="29"/>
      <c r="G27" s="29" t="s">
        <v>325</v>
      </c>
      <c r="H27" s="84"/>
      <c r="I27" s="37" t="s">
        <v>292</v>
      </c>
      <c r="J27" s="29"/>
      <c r="K27" s="29"/>
      <c r="L27" s="29"/>
      <c r="M27" s="54"/>
      <c r="N27" s="72" t="s">
        <v>195</v>
      </c>
      <c r="O27" s="29"/>
      <c r="P27" s="30"/>
      <c r="Q27" s="30"/>
      <c r="R27" s="54"/>
    </row>
    <row r="28" spans="1:18" ht="17.25" customHeight="1" x14ac:dyDescent="0.2">
      <c r="A28" s="60" t="s">
        <v>20</v>
      </c>
      <c r="B28" s="29"/>
      <c r="C28" s="29"/>
      <c r="D28" s="29"/>
      <c r="E28" s="29"/>
      <c r="F28" s="29"/>
      <c r="G28" s="29"/>
      <c r="H28" s="84"/>
      <c r="I28" s="37"/>
      <c r="J28" s="29"/>
      <c r="K28" s="29"/>
      <c r="L28" s="29"/>
      <c r="M28" s="54"/>
      <c r="N28" s="72"/>
      <c r="O28" s="29"/>
      <c r="P28" s="30"/>
      <c r="Q28" s="30"/>
      <c r="R28" s="54"/>
    </row>
    <row r="29" spans="1:18" ht="17.25" customHeight="1" x14ac:dyDescent="0.2">
      <c r="A29" s="96"/>
      <c r="B29" s="12"/>
      <c r="C29" s="12"/>
      <c r="D29" s="12"/>
      <c r="E29" s="12"/>
      <c r="F29" s="12"/>
      <c r="G29" s="12"/>
      <c r="H29" s="52"/>
      <c r="I29" s="51"/>
      <c r="J29" s="97"/>
      <c r="K29" s="12"/>
      <c r="L29" s="12"/>
      <c r="M29" s="52"/>
      <c r="N29" s="98"/>
      <c r="O29" s="12"/>
      <c r="P29" s="12"/>
      <c r="Q29" s="12"/>
      <c r="R29" s="52"/>
    </row>
    <row r="30" spans="1:18" ht="17.25" customHeight="1" x14ac:dyDescent="0.2">
      <c r="A30" s="42" t="s">
        <v>21</v>
      </c>
      <c r="B30" s="32" t="s">
        <v>383</v>
      </c>
      <c r="E30" s="32" t="s">
        <v>16</v>
      </c>
      <c r="H30" s="43"/>
      <c r="I30" s="42" t="s">
        <v>384</v>
      </c>
      <c r="M30" s="43"/>
      <c r="N30" s="42" t="s">
        <v>385</v>
      </c>
      <c r="R30" s="43"/>
    </row>
    <row r="31" spans="1:18" ht="17.25" customHeight="1" x14ac:dyDescent="0.2">
      <c r="A31" s="42"/>
      <c r="H31" s="43"/>
      <c r="I31" s="42"/>
      <c r="M31" s="43"/>
      <c r="N31" s="42"/>
      <c r="R31" s="43"/>
    </row>
    <row r="32" spans="1:18" ht="17.25" customHeight="1" x14ac:dyDescent="0.2">
      <c r="A32" s="85" t="s">
        <v>12</v>
      </c>
      <c r="B32" s="20" t="s">
        <v>62</v>
      </c>
      <c r="C32" s="20"/>
      <c r="D32" s="20"/>
      <c r="E32" s="20"/>
      <c r="F32" s="34" t="s">
        <v>386</v>
      </c>
      <c r="G32" s="20"/>
      <c r="H32" s="86"/>
      <c r="I32" s="55" t="s">
        <v>294</v>
      </c>
      <c r="J32" s="27"/>
      <c r="K32" s="27"/>
      <c r="L32" s="27"/>
      <c r="M32" s="56"/>
      <c r="N32" s="73" t="s">
        <v>197</v>
      </c>
      <c r="O32" s="33"/>
      <c r="P32" s="33"/>
      <c r="Q32" s="33"/>
      <c r="R32" s="56"/>
    </row>
    <row r="33" spans="1:18" ht="17.25" customHeight="1" x14ac:dyDescent="0.2">
      <c r="A33" s="87" t="s">
        <v>12</v>
      </c>
      <c r="B33" s="20" t="s">
        <v>129</v>
      </c>
      <c r="C33" s="20"/>
      <c r="D33" s="20"/>
      <c r="E33" s="20"/>
      <c r="F33" s="20"/>
      <c r="G33" s="20"/>
      <c r="H33" s="86"/>
      <c r="I33" s="55" t="s">
        <v>295</v>
      </c>
      <c r="J33" s="27"/>
      <c r="K33" s="27"/>
      <c r="L33" s="27"/>
      <c r="M33" s="56"/>
      <c r="N33" s="73" t="s">
        <v>198</v>
      </c>
      <c r="O33" s="33"/>
      <c r="P33" s="33"/>
      <c r="Q33" s="33"/>
      <c r="R33" s="56"/>
    </row>
    <row r="34" spans="1:18" ht="17.25" customHeight="1" x14ac:dyDescent="0.2">
      <c r="A34" s="58" t="s">
        <v>21</v>
      </c>
      <c r="B34" s="20" t="s">
        <v>63</v>
      </c>
      <c r="C34" s="20"/>
      <c r="D34" s="20"/>
      <c r="E34" s="34" t="s">
        <v>16</v>
      </c>
      <c r="F34" s="20"/>
      <c r="G34" s="20"/>
      <c r="H34" s="86"/>
      <c r="I34" s="57" t="s">
        <v>296</v>
      </c>
      <c r="J34" s="27"/>
      <c r="K34" s="27"/>
      <c r="L34" s="27"/>
      <c r="M34" s="56"/>
      <c r="N34" s="74" t="s">
        <v>199</v>
      </c>
      <c r="O34" s="33"/>
      <c r="P34" s="33"/>
      <c r="Q34" s="33"/>
      <c r="R34" s="56"/>
    </row>
    <row r="35" spans="1:18" ht="17.25" customHeight="1" x14ac:dyDescent="0.2">
      <c r="A35" s="58" t="s">
        <v>14</v>
      </c>
      <c r="B35" s="20" t="s">
        <v>64</v>
      </c>
      <c r="C35" s="20"/>
      <c r="D35" s="34" t="s">
        <v>15</v>
      </c>
      <c r="E35" s="34" t="s">
        <v>16</v>
      </c>
      <c r="F35" s="20"/>
      <c r="G35" s="20"/>
      <c r="H35" s="86"/>
      <c r="I35" s="57" t="s">
        <v>297</v>
      </c>
      <c r="J35" s="27" t="s">
        <v>329</v>
      </c>
      <c r="K35" s="27"/>
      <c r="L35" s="27"/>
      <c r="M35" s="56"/>
      <c r="N35" s="74" t="s">
        <v>200</v>
      </c>
      <c r="O35" s="33" t="s">
        <v>191</v>
      </c>
      <c r="P35" s="33"/>
      <c r="Q35" s="33"/>
      <c r="R35" s="56"/>
    </row>
    <row r="36" spans="1:18" ht="17.25" customHeight="1" x14ac:dyDescent="0.2">
      <c r="A36" s="58" t="s">
        <v>14</v>
      </c>
      <c r="B36" s="33" t="s">
        <v>65</v>
      </c>
      <c r="C36" s="33"/>
      <c r="D36" s="34" t="s">
        <v>15</v>
      </c>
      <c r="E36" s="34" t="s">
        <v>16</v>
      </c>
      <c r="F36" s="20"/>
      <c r="G36" s="20"/>
      <c r="H36" s="86"/>
      <c r="I36" s="57" t="s">
        <v>298</v>
      </c>
      <c r="J36" s="27" t="s">
        <v>329</v>
      </c>
      <c r="K36" s="27"/>
      <c r="L36" s="27"/>
      <c r="M36" s="56"/>
      <c r="N36" s="74" t="s">
        <v>201</v>
      </c>
      <c r="O36" s="33" t="s">
        <v>191</v>
      </c>
      <c r="P36" s="33"/>
      <c r="Q36" s="33"/>
      <c r="R36" s="56"/>
    </row>
    <row r="37" spans="1:18" ht="17.25" customHeight="1" x14ac:dyDescent="0.2">
      <c r="A37" s="58" t="s">
        <v>22</v>
      </c>
      <c r="B37" s="20" t="s">
        <v>66</v>
      </c>
      <c r="C37" s="20"/>
      <c r="D37" s="20"/>
      <c r="E37" s="34" t="s">
        <v>16</v>
      </c>
      <c r="F37" s="20"/>
      <c r="G37" s="20"/>
      <c r="H37" s="86"/>
      <c r="I37" s="57" t="s">
        <v>299</v>
      </c>
      <c r="J37" s="27"/>
      <c r="K37" s="27"/>
      <c r="L37" s="27"/>
      <c r="M37" s="56"/>
      <c r="N37" s="74" t="s">
        <v>202</v>
      </c>
      <c r="O37" s="33"/>
      <c r="P37" s="33"/>
      <c r="Q37" s="33"/>
      <c r="R37" s="56"/>
    </row>
    <row r="38" spans="1:18" ht="17.25" customHeight="1" x14ac:dyDescent="0.2">
      <c r="A38" s="58" t="s">
        <v>61</v>
      </c>
      <c r="B38" s="20" t="s">
        <v>128</v>
      </c>
      <c r="C38" s="20"/>
      <c r="D38" s="34" t="s">
        <v>370</v>
      </c>
      <c r="E38" s="33" t="s">
        <v>16</v>
      </c>
      <c r="F38" s="34" t="s">
        <v>133</v>
      </c>
      <c r="G38" s="20"/>
      <c r="H38" s="86"/>
      <c r="I38" s="57" t="s">
        <v>371</v>
      </c>
      <c r="J38" s="27" t="s">
        <v>372</v>
      </c>
      <c r="K38" s="27" t="s">
        <v>435</v>
      </c>
      <c r="L38" s="27"/>
      <c r="M38" s="56"/>
      <c r="N38" s="74" t="s">
        <v>395</v>
      </c>
      <c r="O38" s="33" t="s">
        <v>396</v>
      </c>
      <c r="P38" s="33" t="s">
        <v>389</v>
      </c>
      <c r="Q38" s="33"/>
      <c r="R38" s="56"/>
    </row>
    <row r="39" spans="1:18" ht="17.25" customHeight="1" x14ac:dyDescent="0.2">
      <c r="A39" s="58" t="s">
        <v>21</v>
      </c>
      <c r="B39" s="20" t="s">
        <v>67</v>
      </c>
      <c r="C39" s="20"/>
      <c r="D39" s="20"/>
      <c r="E39" s="34" t="s">
        <v>16</v>
      </c>
      <c r="F39" s="20"/>
      <c r="G39" s="20"/>
      <c r="H39" s="86"/>
      <c r="I39" s="57" t="s">
        <v>300</v>
      </c>
      <c r="J39" s="27"/>
      <c r="K39" s="27"/>
      <c r="L39" s="27"/>
      <c r="M39" s="56"/>
      <c r="N39" s="74" t="s">
        <v>203</v>
      </c>
      <c r="O39" s="33"/>
      <c r="P39" s="33"/>
      <c r="Q39" s="33"/>
      <c r="R39" s="56"/>
    </row>
    <row r="40" spans="1:18" ht="17.25" customHeight="1" x14ac:dyDescent="0.2">
      <c r="A40" s="87" t="s">
        <v>20</v>
      </c>
      <c r="B40" s="20"/>
      <c r="C40" s="20"/>
      <c r="D40" s="20"/>
      <c r="E40" s="20"/>
      <c r="F40" s="20"/>
      <c r="G40" s="20"/>
      <c r="H40" s="86"/>
      <c r="I40" s="57"/>
      <c r="J40" s="27"/>
      <c r="K40" s="27"/>
      <c r="L40" s="27"/>
      <c r="M40" s="56"/>
      <c r="N40" s="74"/>
      <c r="O40" s="33"/>
      <c r="P40" s="33"/>
      <c r="Q40" s="33"/>
      <c r="R40" s="56"/>
    </row>
    <row r="41" spans="1:18" ht="17.25" customHeight="1" x14ac:dyDescent="0.2">
      <c r="A41" s="87" t="s">
        <v>12</v>
      </c>
      <c r="B41" s="20" t="s">
        <v>130</v>
      </c>
      <c r="C41" s="20"/>
      <c r="D41" s="20"/>
      <c r="E41" s="20"/>
      <c r="F41" s="20"/>
      <c r="G41" s="20"/>
      <c r="H41" s="86"/>
      <c r="I41" s="57" t="s">
        <v>301</v>
      </c>
      <c r="J41" s="27"/>
      <c r="K41" s="27"/>
      <c r="L41" s="27"/>
      <c r="M41" s="56"/>
      <c r="N41" s="73" t="s">
        <v>204</v>
      </c>
      <c r="O41" s="33"/>
      <c r="P41" s="33"/>
      <c r="Q41" s="33"/>
      <c r="R41" s="56"/>
    </row>
    <row r="42" spans="1:18" ht="17.25" customHeight="1" x14ac:dyDescent="0.2">
      <c r="A42" s="58" t="s">
        <v>14</v>
      </c>
      <c r="B42" s="20" t="s">
        <v>68</v>
      </c>
      <c r="C42" s="20"/>
      <c r="D42" s="34" t="s">
        <v>15</v>
      </c>
      <c r="E42" s="34" t="s">
        <v>16</v>
      </c>
      <c r="F42" s="20"/>
      <c r="G42" s="20"/>
      <c r="H42" s="86"/>
      <c r="I42" s="57" t="s">
        <v>302</v>
      </c>
      <c r="J42" s="27" t="s">
        <v>329</v>
      </c>
      <c r="K42" s="27"/>
      <c r="L42" s="27"/>
      <c r="M42" s="56"/>
      <c r="N42" s="74" t="s">
        <v>205</v>
      </c>
      <c r="O42" s="33" t="s">
        <v>191</v>
      </c>
      <c r="P42" s="33"/>
      <c r="Q42" s="33"/>
      <c r="R42" s="56"/>
    </row>
    <row r="43" spans="1:18" ht="17.25" customHeight="1" x14ac:dyDescent="0.2">
      <c r="A43" s="58" t="s">
        <v>61</v>
      </c>
      <c r="B43" s="20" t="s">
        <v>127</v>
      </c>
      <c r="C43" s="20"/>
      <c r="D43" s="34" t="s">
        <v>373</v>
      </c>
      <c r="E43" s="33" t="s">
        <v>16</v>
      </c>
      <c r="F43" s="20"/>
      <c r="G43" s="20"/>
      <c r="H43" s="86"/>
      <c r="I43" s="57" t="s">
        <v>374</v>
      </c>
      <c r="J43" s="27" t="s">
        <v>375</v>
      </c>
      <c r="K43" s="27" t="s">
        <v>435</v>
      </c>
      <c r="L43" s="27"/>
      <c r="M43" s="56"/>
      <c r="N43" s="74" t="s">
        <v>394</v>
      </c>
      <c r="O43" s="33" t="s">
        <v>397</v>
      </c>
      <c r="P43" s="33" t="s">
        <v>390</v>
      </c>
      <c r="Q43" s="33"/>
      <c r="R43" s="56"/>
    </row>
    <row r="44" spans="1:18" ht="17.25" customHeight="1" x14ac:dyDescent="0.2">
      <c r="A44" s="58" t="s">
        <v>21</v>
      </c>
      <c r="B44" s="20" t="s">
        <v>69</v>
      </c>
      <c r="C44" s="20"/>
      <c r="D44" s="20"/>
      <c r="E44" s="34" t="s">
        <v>16</v>
      </c>
      <c r="F44" s="20"/>
      <c r="G44" s="20"/>
      <c r="H44" s="86"/>
      <c r="I44" s="57" t="s">
        <v>303</v>
      </c>
      <c r="J44" s="27"/>
      <c r="K44" s="27"/>
      <c r="L44" s="27"/>
      <c r="M44" s="56"/>
      <c r="N44" s="74" t="s">
        <v>391</v>
      </c>
      <c r="O44" s="33"/>
      <c r="P44" s="33"/>
      <c r="Q44" s="33"/>
      <c r="R44" s="56"/>
    </row>
    <row r="45" spans="1:18" ht="17.25" customHeight="1" x14ac:dyDescent="0.2">
      <c r="A45" s="87" t="s">
        <v>20</v>
      </c>
      <c r="B45" s="20"/>
      <c r="C45" s="20"/>
      <c r="D45" s="20"/>
      <c r="E45" s="20"/>
      <c r="F45" s="20"/>
      <c r="G45" s="20"/>
      <c r="H45" s="86"/>
      <c r="I45" s="57"/>
      <c r="J45" s="27"/>
      <c r="K45" s="27"/>
      <c r="L45" s="27"/>
      <c r="M45" s="56"/>
      <c r="N45" s="74"/>
      <c r="O45" s="33"/>
      <c r="P45" s="33"/>
      <c r="Q45" s="33"/>
      <c r="R45" s="56"/>
    </row>
    <row r="46" spans="1:18" ht="17.25" customHeight="1" x14ac:dyDescent="0.2">
      <c r="A46" s="87" t="s">
        <v>12</v>
      </c>
      <c r="B46" s="20" t="s">
        <v>131</v>
      </c>
      <c r="C46" s="20"/>
      <c r="D46" s="20"/>
      <c r="E46" s="20"/>
      <c r="F46" s="20"/>
      <c r="G46" s="20"/>
      <c r="H46" s="86"/>
      <c r="I46" s="57" t="s">
        <v>304</v>
      </c>
      <c r="J46" s="27"/>
      <c r="K46" s="27"/>
      <c r="L46" s="27"/>
      <c r="M46" s="56"/>
      <c r="N46" s="73" t="s">
        <v>206</v>
      </c>
      <c r="O46" s="33"/>
      <c r="P46" s="33"/>
      <c r="Q46" s="33"/>
      <c r="R46" s="56"/>
    </row>
    <row r="47" spans="1:18" ht="17.25" customHeight="1" x14ac:dyDescent="0.2">
      <c r="A47" s="58" t="s">
        <v>21</v>
      </c>
      <c r="B47" s="20" t="s">
        <v>70</v>
      </c>
      <c r="C47" s="20"/>
      <c r="D47" s="20"/>
      <c r="E47" s="34" t="s">
        <v>16</v>
      </c>
      <c r="F47" s="20"/>
      <c r="G47" s="20"/>
      <c r="H47" s="86"/>
      <c r="I47" s="57" t="s">
        <v>305</v>
      </c>
      <c r="J47" s="27"/>
      <c r="K47" s="27"/>
      <c r="L47" s="27"/>
      <c r="M47" s="56"/>
      <c r="N47" s="74" t="s">
        <v>207</v>
      </c>
      <c r="O47" s="33"/>
      <c r="P47" s="33"/>
      <c r="Q47" s="33"/>
      <c r="R47" s="56"/>
    </row>
    <row r="48" spans="1:18" ht="17.25" customHeight="1" x14ac:dyDescent="0.2">
      <c r="A48" s="58" t="s">
        <v>22</v>
      </c>
      <c r="B48" s="20" t="s">
        <v>71</v>
      </c>
      <c r="C48" s="20"/>
      <c r="D48" s="20"/>
      <c r="E48" s="34" t="s">
        <v>16</v>
      </c>
      <c r="F48" s="20"/>
      <c r="G48" s="20"/>
      <c r="H48" s="86"/>
      <c r="I48" s="57" t="s">
        <v>306</v>
      </c>
      <c r="J48" s="27"/>
      <c r="K48" s="27"/>
      <c r="L48" s="27"/>
      <c r="M48" s="56"/>
      <c r="N48" s="74" t="s">
        <v>208</v>
      </c>
      <c r="O48" s="33"/>
      <c r="P48" s="33"/>
      <c r="Q48" s="33"/>
      <c r="R48" s="56"/>
    </row>
    <row r="49" spans="1:18" ht="17.25" customHeight="1" x14ac:dyDescent="0.2">
      <c r="A49" s="87" t="s">
        <v>20</v>
      </c>
      <c r="B49" s="20"/>
      <c r="C49" s="20"/>
      <c r="D49" s="20"/>
      <c r="E49" s="20"/>
      <c r="F49" s="20"/>
      <c r="G49" s="20"/>
      <c r="H49" s="86"/>
      <c r="I49" s="57"/>
      <c r="J49" s="27"/>
      <c r="K49" s="27"/>
      <c r="L49" s="27"/>
      <c r="M49" s="56"/>
      <c r="N49" s="74"/>
      <c r="O49" s="33"/>
      <c r="P49" s="33"/>
      <c r="Q49" s="33"/>
      <c r="R49" s="56"/>
    </row>
    <row r="50" spans="1:18" ht="17.25" customHeight="1" x14ac:dyDescent="0.2">
      <c r="A50" s="87" t="s">
        <v>12</v>
      </c>
      <c r="B50" s="20" t="s">
        <v>132</v>
      </c>
      <c r="C50" s="20"/>
      <c r="D50" s="20"/>
      <c r="E50" s="20"/>
      <c r="F50" s="20"/>
      <c r="G50" s="20"/>
      <c r="H50" s="86"/>
      <c r="I50" s="57" t="s">
        <v>307</v>
      </c>
      <c r="J50" s="27"/>
      <c r="K50" s="27"/>
      <c r="L50" s="27"/>
      <c r="M50" s="56"/>
      <c r="N50" s="73" t="s">
        <v>209</v>
      </c>
      <c r="O50" s="33"/>
      <c r="P50" s="33"/>
      <c r="Q50" s="33"/>
      <c r="R50" s="56"/>
    </row>
    <row r="51" spans="1:18" ht="17.25" customHeight="1" x14ac:dyDescent="0.2">
      <c r="A51" s="58" t="s">
        <v>61</v>
      </c>
      <c r="B51" s="20" t="s">
        <v>125</v>
      </c>
      <c r="C51" s="20"/>
      <c r="D51" s="34" t="s">
        <v>379</v>
      </c>
      <c r="E51" s="33" t="s">
        <v>16</v>
      </c>
      <c r="F51" s="20"/>
      <c r="G51" s="20"/>
      <c r="H51" s="86"/>
      <c r="I51" s="57" t="s">
        <v>380</v>
      </c>
      <c r="J51" s="27" t="s">
        <v>381</v>
      </c>
      <c r="K51" s="27" t="s">
        <v>435</v>
      </c>
      <c r="L51" s="27"/>
      <c r="M51" s="56"/>
      <c r="N51" s="74" t="s">
        <v>392</v>
      </c>
      <c r="O51" s="33" t="s">
        <v>398</v>
      </c>
      <c r="P51" s="33" t="s">
        <v>389</v>
      </c>
      <c r="Q51" s="33"/>
      <c r="R51" s="56"/>
    </row>
    <row r="52" spans="1:18" ht="17.25" customHeight="1" x14ac:dyDescent="0.2">
      <c r="A52" s="58" t="s">
        <v>61</v>
      </c>
      <c r="B52" s="20" t="s">
        <v>126</v>
      </c>
      <c r="C52" s="20"/>
      <c r="D52" s="34" t="s">
        <v>376</v>
      </c>
      <c r="E52" s="33" t="s">
        <v>16</v>
      </c>
      <c r="F52" s="20"/>
      <c r="G52" s="20"/>
      <c r="H52" s="86"/>
      <c r="I52" s="57" t="s">
        <v>377</v>
      </c>
      <c r="J52" s="27" t="s">
        <v>378</v>
      </c>
      <c r="K52" s="27" t="s">
        <v>435</v>
      </c>
      <c r="L52" s="27"/>
      <c r="M52" s="56"/>
      <c r="N52" s="74" t="s">
        <v>393</v>
      </c>
      <c r="O52" s="33" t="s">
        <v>399</v>
      </c>
      <c r="P52" s="33" t="s">
        <v>389</v>
      </c>
      <c r="Q52" s="33"/>
      <c r="R52" s="56"/>
    </row>
    <row r="53" spans="1:18" ht="17.25" customHeight="1" x14ac:dyDescent="0.2">
      <c r="A53" s="87" t="s">
        <v>20</v>
      </c>
      <c r="B53" s="20"/>
      <c r="C53" s="20"/>
      <c r="D53" s="20"/>
      <c r="E53" s="20"/>
      <c r="F53" s="20"/>
      <c r="G53" s="20"/>
      <c r="H53" s="86"/>
      <c r="I53" s="58"/>
      <c r="J53" s="27"/>
      <c r="K53" s="27"/>
      <c r="L53" s="27"/>
      <c r="M53" s="56"/>
      <c r="N53" s="58"/>
      <c r="O53" s="20"/>
      <c r="P53" s="20"/>
      <c r="Q53" s="20"/>
      <c r="R53" s="56"/>
    </row>
    <row r="54" spans="1:18" ht="17.25" customHeight="1" x14ac:dyDescent="0.2">
      <c r="A54" s="85" t="s">
        <v>20</v>
      </c>
      <c r="B54" s="20"/>
      <c r="C54" s="20"/>
      <c r="D54" s="20"/>
      <c r="E54" s="20"/>
      <c r="F54" s="20"/>
      <c r="G54" s="20"/>
      <c r="H54" s="86"/>
      <c r="I54" s="58"/>
      <c r="J54" s="27"/>
      <c r="K54" s="27"/>
      <c r="L54" s="27"/>
      <c r="M54" s="56"/>
      <c r="N54" s="58"/>
      <c r="O54" s="20"/>
      <c r="P54" s="20"/>
      <c r="Q54" s="20"/>
      <c r="R54" s="56"/>
    </row>
    <row r="55" spans="1:18" ht="17.25" customHeight="1" x14ac:dyDescent="0.2">
      <c r="A55" s="42"/>
      <c r="H55" s="43"/>
      <c r="I55" s="42"/>
      <c r="M55" s="43"/>
      <c r="N55" s="42"/>
      <c r="R55" s="43"/>
    </row>
    <row r="56" spans="1:18" ht="17.25" customHeight="1" x14ac:dyDescent="0.2">
      <c r="A56" s="83"/>
      <c r="B56" s="30"/>
      <c r="C56" s="30"/>
      <c r="D56" s="30"/>
      <c r="E56" s="30"/>
      <c r="F56" s="30"/>
      <c r="G56" s="30"/>
      <c r="H56" s="54"/>
      <c r="I56" s="59"/>
      <c r="J56" s="30"/>
      <c r="K56" s="30"/>
      <c r="L56" s="30"/>
      <c r="M56" s="54"/>
      <c r="N56" s="59"/>
      <c r="O56" s="30"/>
      <c r="P56" s="30"/>
      <c r="Q56" s="30"/>
      <c r="R56" s="54"/>
    </row>
    <row r="57" spans="1:18" ht="17.25" customHeight="1" x14ac:dyDescent="0.2">
      <c r="A57" s="37"/>
      <c r="B57" s="30"/>
      <c r="C57" s="30"/>
      <c r="D57" s="30"/>
      <c r="E57" s="30"/>
      <c r="F57" s="30"/>
      <c r="G57" s="30"/>
      <c r="H57" s="54"/>
      <c r="I57" s="67"/>
      <c r="J57" s="26"/>
      <c r="K57" s="26"/>
      <c r="L57" s="30"/>
      <c r="M57" s="54"/>
      <c r="N57" s="37"/>
      <c r="O57" s="30"/>
      <c r="P57" s="30"/>
      <c r="Q57" s="30"/>
      <c r="R57" s="54"/>
    </row>
    <row r="58" spans="1:18" ht="17.25" customHeight="1" x14ac:dyDescent="0.2">
      <c r="A58" s="83"/>
      <c r="B58" s="30"/>
      <c r="C58" s="30"/>
      <c r="D58" s="30"/>
      <c r="E58" s="30"/>
      <c r="F58" s="30"/>
      <c r="G58" s="30"/>
      <c r="H58" s="54"/>
      <c r="I58" s="37"/>
      <c r="J58" s="30"/>
      <c r="K58" s="30"/>
      <c r="L58" s="30"/>
      <c r="M58" s="54"/>
      <c r="N58" s="37"/>
      <c r="O58" s="30"/>
      <c r="P58" s="30"/>
      <c r="Q58" s="30"/>
      <c r="R58" s="54"/>
    </row>
    <row r="59" spans="1:18" ht="17.25" customHeight="1" x14ac:dyDescent="0.2">
      <c r="A59" s="83"/>
      <c r="B59" s="30"/>
      <c r="C59" s="30"/>
      <c r="D59" s="30"/>
      <c r="E59" s="30"/>
      <c r="F59" s="30"/>
      <c r="G59" s="30"/>
      <c r="H59" s="54"/>
      <c r="I59" s="37"/>
      <c r="J59" s="30"/>
      <c r="K59" s="30"/>
      <c r="L59" s="30"/>
      <c r="M59" s="54"/>
      <c r="N59" s="37"/>
      <c r="O59" s="30"/>
      <c r="P59" s="30"/>
      <c r="Q59" s="30"/>
      <c r="R59" s="54"/>
    </row>
    <row r="60" spans="1:18" ht="17.25" customHeight="1" x14ac:dyDescent="0.2">
      <c r="A60" s="37"/>
      <c r="B60" s="30"/>
      <c r="C60" s="30"/>
      <c r="D60" s="30"/>
      <c r="E60" s="30"/>
      <c r="F60" s="30"/>
      <c r="G60" s="30"/>
      <c r="H60" s="54"/>
      <c r="I60" s="83"/>
      <c r="J60" s="30"/>
      <c r="K60" s="30"/>
      <c r="L60" s="30"/>
      <c r="M60" s="54"/>
      <c r="N60" s="37"/>
      <c r="O60" s="30"/>
      <c r="P60" s="30"/>
      <c r="Q60" s="30"/>
      <c r="R60" s="54"/>
    </row>
    <row r="61" spans="1:18" ht="17.25" customHeight="1" thickBot="1" x14ac:dyDescent="0.25">
      <c r="A61" s="88"/>
      <c r="B61" s="89"/>
      <c r="C61" s="89"/>
      <c r="D61" s="89"/>
      <c r="E61" s="89"/>
      <c r="F61" s="89"/>
      <c r="G61" s="89"/>
      <c r="H61" s="90"/>
      <c r="I61" s="91"/>
      <c r="J61" s="89"/>
      <c r="K61" s="89"/>
      <c r="L61" s="89"/>
      <c r="M61" s="90"/>
      <c r="N61" s="91"/>
      <c r="O61" s="89"/>
      <c r="P61" s="89"/>
      <c r="Q61" s="89"/>
      <c r="R61" s="90"/>
    </row>
  </sheetData>
  <conditionalFormatting sqref="I15:M15 O15:R15 I1:R14 A1:H20 A21:G21 I16:R21 S1:XFD21 A22:XFD1048576">
    <cfRule type="cellIs" dxfId="9" priority="85" operator="equal">
      <formula>"begin group"</formula>
    </cfRule>
    <cfRule type="cellIs" dxfId="8" priority="86" operator="equal">
      <formula>"end group"</formula>
    </cfRule>
  </conditionalFormatting>
  <conditionalFormatting sqref="N15">
    <cfRule type="cellIs" dxfId="7" priority="69" operator="equal">
      <formula>"begin group"</formula>
    </cfRule>
    <cfRule type="cellIs" dxfId="6" priority="70" operator="equal">
      <formula>"end group"</formula>
    </cfRule>
  </conditionalFormatting>
  <conditionalFormatting sqref="H21">
    <cfRule type="cellIs" dxfId="1" priority="1" operator="equal">
      <formula>"begin group"</formula>
    </cfRule>
    <cfRule type="cellIs" dxfId="0" priority="2" operator="equal">
      <formula>"end group"</formula>
    </cfRule>
  </conditionalFormatting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309"/>
  <sheetViews>
    <sheetView topLeftCell="B1" workbookViewId="0">
      <pane ySplit="1" topLeftCell="A2" activePane="bottomLeft" state="frozen"/>
      <selection pane="bottomLeft" activeCell="D679" sqref="D679"/>
    </sheetView>
  </sheetViews>
  <sheetFormatPr defaultColWidth="17.28515625" defaultRowHeight="15" customHeight="1" x14ac:dyDescent="0.2"/>
  <cols>
    <col min="1" max="1" width="18.42578125" customWidth="1"/>
    <col min="2" max="2" width="21.5703125" customWidth="1"/>
    <col min="3" max="4" width="36.85546875" customWidth="1"/>
  </cols>
  <sheetData>
    <row r="1" spans="1:4" ht="19.5" customHeight="1" x14ac:dyDescent="0.2">
      <c r="A1" s="2" t="s">
        <v>24</v>
      </c>
      <c r="B1" s="3" t="s">
        <v>1</v>
      </c>
      <c r="C1" s="2" t="s">
        <v>135</v>
      </c>
      <c r="D1" s="2" t="s">
        <v>284</v>
      </c>
    </row>
    <row r="2" spans="1:4" x14ac:dyDescent="0.2">
      <c r="A2" s="2"/>
      <c r="B2" s="3"/>
      <c r="C2" s="2"/>
      <c r="D2" s="2"/>
    </row>
    <row r="3" spans="1:4" ht="19.5" customHeight="1" x14ac:dyDescent="0.2">
      <c r="A3" s="2" t="s">
        <v>29</v>
      </c>
      <c r="B3" s="3">
        <v>1</v>
      </c>
      <c r="C3" s="2" t="s">
        <v>223</v>
      </c>
      <c r="D3" s="9" t="s">
        <v>73</v>
      </c>
    </row>
    <row r="4" spans="1:4" ht="15.75" customHeight="1" x14ac:dyDescent="0.2">
      <c r="A4" s="2" t="s">
        <v>29</v>
      </c>
      <c r="B4" s="3">
        <v>2</v>
      </c>
      <c r="C4" s="2" t="s">
        <v>224</v>
      </c>
      <c r="D4" s="9" t="s">
        <v>74</v>
      </c>
    </row>
    <row r="5" spans="1:4" x14ac:dyDescent="0.2">
      <c r="A5" s="2"/>
      <c r="B5" s="3"/>
      <c r="C5" s="2"/>
      <c r="D5" s="2"/>
    </row>
    <row r="6" spans="1:4" ht="15.75" customHeight="1" x14ac:dyDescent="0.2">
      <c r="A6" s="2" t="s">
        <v>30</v>
      </c>
      <c r="B6" s="3">
        <v>1</v>
      </c>
      <c r="C6" s="99" t="s">
        <v>407</v>
      </c>
      <c r="D6" s="9" t="s">
        <v>326</v>
      </c>
    </row>
    <row r="7" spans="1:4" ht="15.75" customHeight="1" x14ac:dyDescent="0.2">
      <c r="A7" s="2" t="s">
        <v>30</v>
      </c>
      <c r="B7" s="3">
        <v>2</v>
      </c>
      <c r="C7" s="99" t="s">
        <v>408</v>
      </c>
      <c r="D7" s="9" t="s">
        <v>327</v>
      </c>
    </row>
    <row r="8" spans="1:4" ht="15.75" customHeight="1" x14ac:dyDescent="0.2">
      <c r="A8" s="2" t="s">
        <v>30</v>
      </c>
      <c r="B8" s="3">
        <v>3</v>
      </c>
      <c r="C8" s="99" t="s">
        <v>409</v>
      </c>
      <c r="D8" s="36" t="s">
        <v>328</v>
      </c>
    </row>
    <row r="9" spans="1:4" ht="15.75" customHeight="1" x14ac:dyDescent="0.2">
      <c r="A9" s="2"/>
      <c r="B9" s="5"/>
      <c r="C9" s="2"/>
      <c r="D9" s="2"/>
    </row>
    <row r="10" spans="1:4" ht="15.75" customHeight="1" x14ac:dyDescent="0.2">
      <c r="A10" s="2" t="s">
        <v>31</v>
      </c>
      <c r="B10" s="3">
        <v>1</v>
      </c>
      <c r="C10" s="2" t="s">
        <v>225</v>
      </c>
      <c r="D10" s="9" t="s">
        <v>75</v>
      </c>
    </row>
    <row r="11" spans="1:4" ht="15.75" customHeight="1" x14ac:dyDescent="0.2">
      <c r="A11" s="2" t="s">
        <v>31</v>
      </c>
      <c r="B11" s="3">
        <v>2</v>
      </c>
      <c r="C11" s="2" t="s">
        <v>226</v>
      </c>
      <c r="D11" s="9" t="s">
        <v>76</v>
      </c>
    </row>
    <row r="12" spans="1:4" x14ac:dyDescent="0.2">
      <c r="A12" s="2"/>
      <c r="B12" s="3"/>
      <c r="C12" s="2"/>
      <c r="D12" s="2"/>
    </row>
    <row r="13" spans="1:4" ht="15.75" customHeight="1" x14ac:dyDescent="0.25">
      <c r="A13" s="2" t="s">
        <v>32</v>
      </c>
      <c r="B13" s="3">
        <v>1</v>
      </c>
      <c r="C13" s="102" t="s">
        <v>410</v>
      </c>
      <c r="D13" s="5" t="s">
        <v>77</v>
      </c>
    </row>
    <row r="14" spans="1:4" ht="15.75" customHeight="1" x14ac:dyDescent="0.2">
      <c r="A14" s="2" t="s">
        <v>32</v>
      </c>
      <c r="B14" s="3">
        <v>2</v>
      </c>
      <c r="C14" s="103" t="s">
        <v>411</v>
      </c>
      <c r="D14" s="5" t="s">
        <v>334</v>
      </c>
    </row>
    <row r="15" spans="1:4" ht="15.75" customHeight="1" x14ac:dyDescent="0.2">
      <c r="A15" s="2" t="s">
        <v>32</v>
      </c>
      <c r="B15" s="3">
        <v>3</v>
      </c>
      <c r="C15" s="103" t="s">
        <v>412</v>
      </c>
      <c r="D15" s="5" t="s">
        <v>331</v>
      </c>
    </row>
    <row r="16" spans="1:4" ht="15.75" customHeight="1" x14ac:dyDescent="0.2">
      <c r="A16" s="2" t="s">
        <v>32</v>
      </c>
      <c r="B16" s="3">
        <v>4</v>
      </c>
      <c r="C16" s="103" t="s">
        <v>413</v>
      </c>
      <c r="D16" s="5" t="s">
        <v>332</v>
      </c>
    </row>
    <row r="17" spans="1:4" ht="15.75" customHeight="1" x14ac:dyDescent="0.2">
      <c r="A17" s="2" t="s">
        <v>32</v>
      </c>
      <c r="B17" s="3">
        <v>5</v>
      </c>
      <c r="C17" s="104" t="s">
        <v>414</v>
      </c>
      <c r="D17" s="5" t="s">
        <v>365</v>
      </c>
    </row>
    <row r="18" spans="1:4" ht="15.75" customHeight="1" x14ac:dyDescent="0.25">
      <c r="A18" s="2" t="s">
        <v>32</v>
      </c>
      <c r="B18" s="3">
        <v>88</v>
      </c>
      <c r="C18" s="22" t="s">
        <v>227</v>
      </c>
      <c r="D18" s="5" t="s">
        <v>333</v>
      </c>
    </row>
    <row r="19" spans="1:4" ht="15.75" customHeight="1" x14ac:dyDescent="0.2">
      <c r="A19" s="2"/>
      <c r="B19" s="3"/>
      <c r="C19" s="2"/>
      <c r="D19" s="2"/>
    </row>
    <row r="20" spans="1:4" ht="15.75" customHeight="1" x14ac:dyDescent="0.25">
      <c r="A20" s="2" t="s">
        <v>33</v>
      </c>
      <c r="B20" s="3">
        <v>1</v>
      </c>
      <c r="C20" s="22" t="s">
        <v>228</v>
      </c>
      <c r="D20" s="2" t="s">
        <v>335</v>
      </c>
    </row>
    <row r="21" spans="1:4" ht="15.75" customHeight="1" x14ac:dyDescent="0.2">
      <c r="A21" s="2" t="s">
        <v>33</v>
      </c>
      <c r="B21" s="3">
        <v>2</v>
      </c>
      <c r="C21" s="2" t="s">
        <v>229</v>
      </c>
      <c r="D21" s="2" t="s">
        <v>79</v>
      </c>
    </row>
    <row r="22" spans="1:4" ht="15.75" customHeight="1" x14ac:dyDescent="0.2">
      <c r="A22" s="2" t="s">
        <v>33</v>
      </c>
      <c r="B22" s="3">
        <v>3</v>
      </c>
      <c r="C22" s="2" t="s">
        <v>230</v>
      </c>
      <c r="D22" s="2" t="s">
        <v>80</v>
      </c>
    </row>
    <row r="23" spans="1:4" ht="15.75" customHeight="1" x14ac:dyDescent="0.2">
      <c r="A23" s="2" t="s">
        <v>33</v>
      </c>
      <c r="B23" s="3">
        <v>4</v>
      </c>
      <c r="C23" s="2" t="s">
        <v>231</v>
      </c>
      <c r="D23" s="2" t="s">
        <v>81</v>
      </c>
    </row>
    <row r="24" spans="1:4" ht="15.75" customHeight="1" x14ac:dyDescent="0.25">
      <c r="A24" s="2" t="s">
        <v>33</v>
      </c>
      <c r="B24" s="3">
        <v>88</v>
      </c>
      <c r="C24" s="22" t="s">
        <v>227</v>
      </c>
      <c r="D24" s="2" t="s">
        <v>333</v>
      </c>
    </row>
    <row r="25" spans="1:4" ht="15.75" customHeight="1" x14ac:dyDescent="0.2">
      <c r="A25" s="2"/>
      <c r="B25" s="3"/>
      <c r="C25" s="2"/>
      <c r="D25" s="2"/>
    </row>
    <row r="26" spans="1:4" ht="15.75" customHeight="1" x14ac:dyDescent="0.2">
      <c r="A26" s="2" t="s">
        <v>35</v>
      </c>
      <c r="B26" s="3">
        <v>1</v>
      </c>
      <c r="C26" s="2" t="s">
        <v>232</v>
      </c>
      <c r="D26" s="2" t="s">
        <v>82</v>
      </c>
    </row>
    <row r="27" spans="1:4" ht="15.75" customHeight="1" x14ac:dyDescent="0.25">
      <c r="A27" s="2" t="s">
        <v>35</v>
      </c>
      <c r="B27" s="3">
        <v>2</v>
      </c>
      <c r="C27" s="22" t="s">
        <v>233</v>
      </c>
      <c r="D27" s="2" t="s">
        <v>83</v>
      </c>
    </row>
    <row r="28" spans="1:4" ht="15.75" customHeight="1" x14ac:dyDescent="0.25">
      <c r="A28" s="2" t="s">
        <v>35</v>
      </c>
      <c r="B28" s="3">
        <v>3</v>
      </c>
      <c r="C28" s="22" t="s">
        <v>234</v>
      </c>
      <c r="D28" s="2" t="s">
        <v>84</v>
      </c>
    </row>
    <row r="29" spans="1:4" ht="15.75" customHeight="1" x14ac:dyDescent="0.25">
      <c r="A29" s="2" t="s">
        <v>35</v>
      </c>
      <c r="B29" s="3">
        <v>4</v>
      </c>
      <c r="C29" s="22" t="s">
        <v>235</v>
      </c>
      <c r="D29" s="2" t="s">
        <v>85</v>
      </c>
    </row>
    <row r="30" spans="1:4" ht="15.75" customHeight="1" x14ac:dyDescent="0.2">
      <c r="A30" s="2" t="s">
        <v>35</v>
      </c>
      <c r="B30" s="3">
        <v>5</v>
      </c>
      <c r="C30" s="2" t="s">
        <v>236</v>
      </c>
      <c r="D30" s="2" t="s">
        <v>86</v>
      </c>
    </row>
    <row r="31" spans="1:4" ht="15.75" customHeight="1" x14ac:dyDescent="0.2">
      <c r="A31" s="2" t="s">
        <v>35</v>
      </c>
      <c r="B31" s="3">
        <v>6</v>
      </c>
      <c r="C31" s="2" t="s">
        <v>237</v>
      </c>
      <c r="D31" s="36" t="s">
        <v>336</v>
      </c>
    </row>
    <row r="32" spans="1:4" ht="15.75" customHeight="1" x14ac:dyDescent="0.2">
      <c r="A32" s="2" t="s">
        <v>35</v>
      </c>
      <c r="B32" s="3">
        <v>7</v>
      </c>
      <c r="C32" s="2" t="s">
        <v>238</v>
      </c>
      <c r="D32" s="2" t="s">
        <v>87</v>
      </c>
    </row>
    <row r="33" spans="1:4" ht="15.75" customHeight="1" x14ac:dyDescent="0.2">
      <c r="A33" s="2" t="s">
        <v>35</v>
      </c>
      <c r="B33" s="3">
        <v>8</v>
      </c>
      <c r="C33" s="2" t="s">
        <v>239</v>
      </c>
      <c r="D33" s="36" t="s">
        <v>337</v>
      </c>
    </row>
    <row r="34" spans="1:4" ht="15.75" customHeight="1" x14ac:dyDescent="0.2">
      <c r="A34" s="2" t="s">
        <v>35</v>
      </c>
      <c r="B34" s="3">
        <v>9</v>
      </c>
      <c r="C34" s="2" t="s">
        <v>240</v>
      </c>
      <c r="D34" s="36" t="s">
        <v>338</v>
      </c>
    </row>
    <row r="35" spans="1:4" ht="15.75" customHeight="1" x14ac:dyDescent="0.25">
      <c r="A35" s="2" t="s">
        <v>35</v>
      </c>
      <c r="B35" s="3">
        <v>88</v>
      </c>
      <c r="C35" s="22" t="s">
        <v>227</v>
      </c>
      <c r="D35" s="36" t="s">
        <v>333</v>
      </c>
    </row>
    <row r="36" spans="1:4" x14ac:dyDescent="0.2">
      <c r="A36" s="2"/>
      <c r="B36" s="3"/>
      <c r="C36" s="2"/>
      <c r="D36" s="2"/>
    </row>
    <row r="37" spans="1:4" ht="15.75" customHeight="1" x14ac:dyDescent="0.2">
      <c r="A37" s="2" t="s">
        <v>22</v>
      </c>
      <c r="B37" s="3" t="s">
        <v>38</v>
      </c>
      <c r="C37" s="2" t="s">
        <v>241</v>
      </c>
      <c r="D37" s="9" t="s">
        <v>88</v>
      </c>
    </row>
    <row r="38" spans="1:4" ht="15.75" customHeight="1" x14ac:dyDescent="0.2">
      <c r="A38" s="2" t="s">
        <v>22</v>
      </c>
      <c r="B38" s="3" t="s">
        <v>39</v>
      </c>
      <c r="C38" s="2" t="s">
        <v>242</v>
      </c>
      <c r="D38" s="9" t="s">
        <v>89</v>
      </c>
    </row>
    <row r="39" spans="1:4" ht="15.75" customHeight="1" x14ac:dyDescent="0.2">
      <c r="A39" s="2" t="s">
        <v>22</v>
      </c>
      <c r="B39" s="3" t="s">
        <v>40</v>
      </c>
      <c r="C39" s="2" t="s">
        <v>243</v>
      </c>
      <c r="D39" s="9" t="s">
        <v>90</v>
      </c>
    </row>
    <row r="40" spans="1:4" ht="15.75" customHeight="1" x14ac:dyDescent="0.2">
      <c r="A40" s="2" t="s">
        <v>22</v>
      </c>
      <c r="B40" s="5">
        <v>77</v>
      </c>
      <c r="C40" s="2" t="s">
        <v>210</v>
      </c>
      <c r="D40" s="10" t="s">
        <v>91</v>
      </c>
    </row>
    <row r="41" spans="1:4" ht="15.75" customHeight="1" x14ac:dyDescent="0.25">
      <c r="A41" s="2" t="s">
        <v>22</v>
      </c>
      <c r="B41" s="3">
        <v>88</v>
      </c>
      <c r="C41" s="22" t="s">
        <v>227</v>
      </c>
      <c r="D41" s="36" t="s">
        <v>333</v>
      </c>
    </row>
    <row r="42" spans="1:4" ht="15.75" customHeight="1" x14ac:dyDescent="0.2">
      <c r="A42" s="2"/>
      <c r="B42" s="3"/>
      <c r="C42" s="2"/>
      <c r="D42" s="2"/>
    </row>
    <row r="43" spans="1:4" ht="15.75" customHeight="1" x14ac:dyDescent="0.2">
      <c r="A43" s="2" t="s">
        <v>42</v>
      </c>
      <c r="B43" s="3">
        <v>1</v>
      </c>
      <c r="C43" s="99" t="s">
        <v>400</v>
      </c>
      <c r="D43" s="2" t="s">
        <v>340</v>
      </c>
    </row>
    <row r="44" spans="1:4" ht="15.75" customHeight="1" x14ac:dyDescent="0.25">
      <c r="A44" s="2" t="s">
        <v>42</v>
      </c>
      <c r="B44" s="3">
        <v>2</v>
      </c>
      <c r="C44" s="100" t="s">
        <v>401</v>
      </c>
      <c r="D44" s="36" t="s">
        <v>341</v>
      </c>
    </row>
    <row r="45" spans="1:4" ht="15.75" customHeight="1" x14ac:dyDescent="0.2">
      <c r="A45" s="2" t="s">
        <v>42</v>
      </c>
      <c r="B45" s="3">
        <v>3</v>
      </c>
      <c r="C45" s="99" t="s">
        <v>402</v>
      </c>
      <c r="D45" s="36" t="s">
        <v>343</v>
      </c>
    </row>
    <row r="46" spans="1:4" ht="15.75" customHeight="1" x14ac:dyDescent="0.2">
      <c r="A46" s="2" t="s">
        <v>42</v>
      </c>
      <c r="B46" s="3">
        <v>4</v>
      </c>
      <c r="C46" s="99" t="s">
        <v>403</v>
      </c>
      <c r="D46" s="36" t="s">
        <v>342</v>
      </c>
    </row>
    <row r="47" spans="1:4" ht="15.75" customHeight="1" x14ac:dyDescent="0.2">
      <c r="A47" s="2" t="s">
        <v>42</v>
      </c>
      <c r="B47" s="3">
        <v>5</v>
      </c>
      <c r="C47" s="99" t="s">
        <v>404</v>
      </c>
      <c r="D47" s="36" t="s">
        <v>344</v>
      </c>
    </row>
    <row r="48" spans="1:4" ht="15.75" customHeight="1" x14ac:dyDescent="0.2">
      <c r="A48" s="36" t="s">
        <v>42</v>
      </c>
      <c r="B48" s="5">
        <v>6</v>
      </c>
      <c r="C48" s="101" t="s">
        <v>405</v>
      </c>
      <c r="D48" s="36" t="s">
        <v>339</v>
      </c>
    </row>
    <row r="49" spans="1:4" ht="15.75" customHeight="1" x14ac:dyDescent="0.2">
      <c r="A49" s="2" t="s">
        <v>42</v>
      </c>
      <c r="B49" s="3">
        <v>77</v>
      </c>
      <c r="C49" s="36" t="s">
        <v>406</v>
      </c>
      <c r="D49" s="10" t="s">
        <v>91</v>
      </c>
    </row>
    <row r="50" spans="1:4" ht="15.75" customHeight="1" x14ac:dyDescent="0.25">
      <c r="A50" s="2" t="s">
        <v>42</v>
      </c>
      <c r="B50" s="3">
        <v>88</v>
      </c>
      <c r="C50" s="22" t="s">
        <v>227</v>
      </c>
      <c r="D50" s="2" t="s">
        <v>78</v>
      </c>
    </row>
    <row r="51" spans="1:4" ht="15.75" customHeight="1" x14ac:dyDescent="0.2">
      <c r="A51" s="2"/>
      <c r="B51" s="3"/>
      <c r="C51" s="2"/>
      <c r="D51" s="2"/>
    </row>
    <row r="52" spans="1:4" ht="15.75" customHeight="1" x14ac:dyDescent="0.2">
      <c r="A52" s="2" t="s">
        <v>43</v>
      </c>
      <c r="B52" s="3" t="s">
        <v>44</v>
      </c>
      <c r="C52" s="2" t="s">
        <v>244</v>
      </c>
      <c r="D52" s="9" t="s">
        <v>92</v>
      </c>
    </row>
    <row r="53" spans="1:4" ht="15.75" customHeight="1" x14ac:dyDescent="0.2">
      <c r="A53" s="2" t="s">
        <v>43</v>
      </c>
      <c r="B53" s="3" t="s">
        <v>45</v>
      </c>
      <c r="C53" s="2" t="s">
        <v>245</v>
      </c>
      <c r="D53" s="9" t="s">
        <v>89</v>
      </c>
    </row>
    <row r="54" spans="1:4" ht="15.75" customHeight="1" x14ac:dyDescent="0.2">
      <c r="A54" s="2" t="s">
        <v>43</v>
      </c>
      <c r="B54" s="3" t="s">
        <v>46</v>
      </c>
      <c r="C54" s="2" t="s">
        <v>246</v>
      </c>
      <c r="D54" s="9" t="s">
        <v>93</v>
      </c>
    </row>
    <row r="55" spans="1:4" ht="15.75" customHeight="1" x14ac:dyDescent="0.2">
      <c r="A55" s="2" t="s">
        <v>43</v>
      </c>
      <c r="B55" s="3">
        <v>77</v>
      </c>
      <c r="C55" s="2" t="s">
        <v>210</v>
      </c>
      <c r="D55" s="10" t="s">
        <v>91</v>
      </c>
    </row>
    <row r="56" spans="1:4" ht="15.75" customHeight="1" x14ac:dyDescent="0.2">
      <c r="A56" s="2"/>
      <c r="B56" s="3"/>
      <c r="C56" s="2"/>
      <c r="D56" s="2"/>
    </row>
    <row r="57" spans="1:4" x14ac:dyDescent="0.2">
      <c r="A57" s="2" t="s">
        <v>47</v>
      </c>
      <c r="B57" s="3">
        <v>77</v>
      </c>
      <c r="C57" s="2" t="s">
        <v>210</v>
      </c>
      <c r="D57" s="10" t="s">
        <v>91</v>
      </c>
    </row>
    <row r="58" spans="1:4" x14ac:dyDescent="0.2">
      <c r="A58" s="2"/>
      <c r="B58" s="3"/>
      <c r="C58" s="2"/>
      <c r="D58" s="2"/>
    </row>
    <row r="59" spans="1:4" x14ac:dyDescent="0.2">
      <c r="A59" s="1" t="s">
        <v>48</v>
      </c>
      <c r="B59" s="7">
        <v>1</v>
      </c>
      <c r="C59" s="1" t="s">
        <v>223</v>
      </c>
      <c r="D59" s="11" t="s">
        <v>73</v>
      </c>
    </row>
    <row r="60" spans="1:4" x14ac:dyDescent="0.2">
      <c r="A60" s="1" t="s">
        <v>48</v>
      </c>
      <c r="B60" s="7">
        <v>2</v>
      </c>
      <c r="C60" s="1" t="s">
        <v>224</v>
      </c>
      <c r="D60" s="11" t="s">
        <v>74</v>
      </c>
    </row>
    <row r="61" spans="1:4" ht="15.75" x14ac:dyDescent="0.25">
      <c r="A61" s="1" t="s">
        <v>48</v>
      </c>
      <c r="B61" s="7">
        <v>3</v>
      </c>
      <c r="C61" s="22" t="s">
        <v>247</v>
      </c>
      <c r="D61" s="1" t="s">
        <v>94</v>
      </c>
    </row>
    <row r="62" spans="1:4" x14ac:dyDescent="0.2">
      <c r="A62" s="2"/>
      <c r="B62" s="3"/>
      <c r="C62" s="2"/>
      <c r="D62" s="2"/>
    </row>
    <row r="63" spans="1:4" x14ac:dyDescent="0.2">
      <c r="A63" s="2" t="s">
        <v>49</v>
      </c>
      <c r="B63" s="3">
        <v>1</v>
      </c>
      <c r="C63" s="2" t="s">
        <v>248</v>
      </c>
      <c r="D63" s="11" t="s">
        <v>73</v>
      </c>
    </row>
    <row r="64" spans="1:4" x14ac:dyDescent="0.2">
      <c r="A64" s="2" t="s">
        <v>49</v>
      </c>
      <c r="B64" s="3">
        <v>2</v>
      </c>
      <c r="C64" s="2" t="s">
        <v>249</v>
      </c>
      <c r="D64" s="11" t="s">
        <v>74</v>
      </c>
    </row>
    <row r="65" spans="1:4" x14ac:dyDescent="0.2">
      <c r="A65" s="2" t="s">
        <v>49</v>
      </c>
      <c r="B65" s="3">
        <v>3</v>
      </c>
      <c r="C65" s="2" t="s">
        <v>250</v>
      </c>
      <c r="D65" s="2" t="s">
        <v>95</v>
      </c>
    </row>
    <row r="66" spans="1:4" x14ac:dyDescent="0.2">
      <c r="A66" s="2"/>
      <c r="B66" s="3"/>
      <c r="C66" s="2"/>
      <c r="D66" s="2"/>
    </row>
    <row r="67" spans="1:4" x14ac:dyDescent="0.2">
      <c r="A67" s="36" t="s">
        <v>314</v>
      </c>
      <c r="B67" s="5">
        <v>1</v>
      </c>
      <c r="C67" s="36" t="s">
        <v>248</v>
      </c>
      <c r="D67" s="36" t="s">
        <v>73</v>
      </c>
    </row>
    <row r="68" spans="1:4" x14ac:dyDescent="0.2">
      <c r="A68" s="36" t="s">
        <v>314</v>
      </c>
      <c r="B68" s="5">
        <v>2</v>
      </c>
      <c r="C68" s="36" t="s">
        <v>224</v>
      </c>
      <c r="D68" s="36" t="s">
        <v>74</v>
      </c>
    </row>
    <row r="69" spans="1:4" x14ac:dyDescent="0.2">
      <c r="A69" s="36" t="s">
        <v>314</v>
      </c>
      <c r="B69" s="5">
        <v>77</v>
      </c>
      <c r="C69" s="36" t="s">
        <v>210</v>
      </c>
      <c r="D69" s="36" t="s">
        <v>91</v>
      </c>
    </row>
    <row r="70" spans="1:4" x14ac:dyDescent="0.2">
      <c r="A70" s="36"/>
      <c r="B70" s="5"/>
      <c r="C70" s="36"/>
      <c r="D70" s="36"/>
    </row>
    <row r="71" spans="1:4" x14ac:dyDescent="0.2">
      <c r="A71" s="36" t="s">
        <v>315</v>
      </c>
      <c r="B71" s="5">
        <v>1</v>
      </c>
      <c r="C71" s="36" t="s">
        <v>223</v>
      </c>
      <c r="D71" s="36" t="s">
        <v>73</v>
      </c>
    </row>
    <row r="72" spans="1:4" x14ac:dyDescent="0.2">
      <c r="A72" s="36" t="s">
        <v>315</v>
      </c>
      <c r="B72" s="5">
        <v>2</v>
      </c>
      <c r="C72" s="36" t="s">
        <v>224</v>
      </c>
      <c r="D72" s="36" t="s">
        <v>74</v>
      </c>
    </row>
    <row r="73" spans="1:4" x14ac:dyDescent="0.2">
      <c r="A73" s="36" t="s">
        <v>315</v>
      </c>
      <c r="B73" s="5">
        <v>3</v>
      </c>
      <c r="C73" s="36" t="s">
        <v>316</v>
      </c>
      <c r="D73" s="36" t="s">
        <v>317</v>
      </c>
    </row>
    <row r="74" spans="1:4" x14ac:dyDescent="0.2">
      <c r="A74" s="36" t="s">
        <v>315</v>
      </c>
      <c r="B74" s="5">
        <v>77</v>
      </c>
      <c r="C74" s="36" t="s">
        <v>210</v>
      </c>
      <c r="D74" s="36" t="s">
        <v>91</v>
      </c>
    </row>
    <row r="75" spans="1:4" x14ac:dyDescent="0.2">
      <c r="A75" s="36"/>
      <c r="B75" s="5"/>
      <c r="C75" s="36"/>
      <c r="D75" s="36"/>
    </row>
    <row r="76" spans="1:4" x14ac:dyDescent="0.2">
      <c r="A76" s="2" t="s">
        <v>50</v>
      </c>
      <c r="B76" s="3">
        <v>1</v>
      </c>
      <c r="C76" s="2" t="s">
        <v>251</v>
      </c>
      <c r="D76" s="2" t="s">
        <v>96</v>
      </c>
    </row>
    <row r="77" spans="1:4" x14ac:dyDescent="0.2">
      <c r="A77" s="2" t="s">
        <v>50</v>
      </c>
      <c r="B77" s="3">
        <v>2</v>
      </c>
      <c r="C77" s="24" t="s">
        <v>252</v>
      </c>
      <c r="D77" s="2" t="s">
        <v>97</v>
      </c>
    </row>
    <row r="78" spans="1:4" x14ac:dyDescent="0.2">
      <c r="A78" s="2" t="s">
        <v>50</v>
      </c>
      <c r="B78" s="3">
        <v>3</v>
      </c>
      <c r="C78" s="24" t="s">
        <v>253</v>
      </c>
      <c r="D78" s="2" t="s">
        <v>98</v>
      </c>
    </row>
    <row r="79" spans="1:4" x14ac:dyDescent="0.2">
      <c r="A79" s="2" t="s">
        <v>50</v>
      </c>
      <c r="B79" s="3">
        <v>4</v>
      </c>
      <c r="C79" s="24" t="s">
        <v>254</v>
      </c>
      <c r="D79" s="2" t="s">
        <v>99</v>
      </c>
    </row>
    <row r="80" spans="1:4" x14ac:dyDescent="0.2">
      <c r="A80" s="2" t="s">
        <v>50</v>
      </c>
      <c r="B80" s="3">
        <v>5</v>
      </c>
      <c r="C80" s="24" t="s">
        <v>255</v>
      </c>
      <c r="D80" s="2" t="s">
        <v>100</v>
      </c>
    </row>
    <row r="81" spans="1:4" x14ac:dyDescent="0.2">
      <c r="A81" s="2" t="s">
        <v>50</v>
      </c>
      <c r="B81" s="3">
        <v>6</v>
      </c>
      <c r="C81" s="2" t="s">
        <v>256</v>
      </c>
      <c r="D81" s="2" t="s">
        <v>101</v>
      </c>
    </row>
    <row r="82" spans="1:4" x14ac:dyDescent="0.2">
      <c r="A82" s="2"/>
      <c r="B82" s="3"/>
      <c r="C82" s="2"/>
      <c r="D82" s="2"/>
    </row>
    <row r="83" spans="1:4" x14ac:dyDescent="0.2">
      <c r="A83" s="2" t="s">
        <v>51</v>
      </c>
      <c r="B83" s="3">
        <v>1</v>
      </c>
      <c r="C83" s="2" t="s">
        <v>257</v>
      </c>
      <c r="D83" s="1" t="s">
        <v>102</v>
      </c>
    </row>
    <row r="84" spans="1:4" x14ac:dyDescent="0.2">
      <c r="A84" s="2" t="s">
        <v>51</v>
      </c>
      <c r="B84" s="3">
        <v>2</v>
      </c>
      <c r="C84" s="2" t="s">
        <v>417</v>
      </c>
      <c r="D84" s="1" t="s">
        <v>103</v>
      </c>
    </row>
    <row r="85" spans="1:4" x14ac:dyDescent="0.2">
      <c r="A85" s="2" t="s">
        <v>51</v>
      </c>
      <c r="B85" s="3">
        <v>3</v>
      </c>
      <c r="C85" s="2" t="s">
        <v>416</v>
      </c>
      <c r="D85" s="1" t="s">
        <v>104</v>
      </c>
    </row>
    <row r="86" spans="1:4" x14ac:dyDescent="0.2">
      <c r="A86" s="2" t="s">
        <v>51</v>
      </c>
      <c r="B86" s="3">
        <v>4</v>
      </c>
      <c r="C86" s="2" t="s">
        <v>415</v>
      </c>
      <c r="D86" s="1" t="s">
        <v>105</v>
      </c>
    </row>
    <row r="87" spans="1:4" x14ac:dyDescent="0.2">
      <c r="A87" s="2" t="s">
        <v>51</v>
      </c>
      <c r="B87" s="3">
        <v>5</v>
      </c>
      <c r="C87" s="2" t="s">
        <v>258</v>
      </c>
      <c r="D87" s="1" t="s">
        <v>106</v>
      </c>
    </row>
    <row r="88" spans="1:4" x14ac:dyDescent="0.2">
      <c r="A88" s="2"/>
      <c r="B88" s="3"/>
      <c r="C88" s="2"/>
      <c r="D88" s="2"/>
    </row>
    <row r="89" spans="1:4" x14ac:dyDescent="0.2">
      <c r="A89" s="2" t="s">
        <v>52</v>
      </c>
      <c r="B89" s="3">
        <v>1</v>
      </c>
      <c r="C89" s="2" t="s">
        <v>259</v>
      </c>
      <c r="D89" s="2" t="s">
        <v>107</v>
      </c>
    </row>
    <row r="90" spans="1:4" x14ac:dyDescent="0.2">
      <c r="A90" s="2" t="s">
        <v>52</v>
      </c>
      <c r="B90" s="3">
        <v>2</v>
      </c>
      <c r="C90" s="2" t="s">
        <v>260</v>
      </c>
      <c r="D90" s="2" t="s">
        <v>108</v>
      </c>
    </row>
    <row r="91" spans="1:4" x14ac:dyDescent="0.2">
      <c r="A91" s="2" t="s">
        <v>52</v>
      </c>
      <c r="B91" s="3">
        <v>3</v>
      </c>
      <c r="C91" s="2" t="s">
        <v>261</v>
      </c>
      <c r="D91" s="2" t="s">
        <v>109</v>
      </c>
    </row>
    <row r="92" spans="1:4" x14ac:dyDescent="0.2">
      <c r="A92" s="2" t="s">
        <v>52</v>
      </c>
      <c r="B92" s="3">
        <v>4</v>
      </c>
      <c r="C92" s="2" t="s">
        <v>262</v>
      </c>
      <c r="D92" s="2" t="s">
        <v>110</v>
      </c>
    </row>
    <row r="93" spans="1:4" x14ac:dyDescent="0.2">
      <c r="A93" s="2" t="s">
        <v>52</v>
      </c>
      <c r="B93" s="3">
        <v>5</v>
      </c>
      <c r="C93" s="2" t="s">
        <v>224</v>
      </c>
      <c r="D93" s="2" t="s">
        <v>74</v>
      </c>
    </row>
    <row r="94" spans="1:4" x14ac:dyDescent="0.2">
      <c r="A94" s="2"/>
      <c r="B94" s="3"/>
      <c r="C94" s="2"/>
      <c r="D94" s="2"/>
    </row>
    <row r="95" spans="1:4" ht="15.75" x14ac:dyDescent="0.25">
      <c r="A95" s="2" t="s">
        <v>53</v>
      </c>
      <c r="B95" s="3">
        <v>1</v>
      </c>
      <c r="C95" s="22" t="s">
        <v>263</v>
      </c>
      <c r="D95" s="2" t="s">
        <v>111</v>
      </c>
    </row>
    <row r="96" spans="1:4" ht="15.75" x14ac:dyDescent="0.25">
      <c r="A96" s="2" t="s">
        <v>53</v>
      </c>
      <c r="B96" s="3">
        <v>2</v>
      </c>
      <c r="C96" s="22" t="s">
        <v>264</v>
      </c>
      <c r="D96" s="2" t="s">
        <v>112</v>
      </c>
    </row>
    <row r="97" spans="1:4" ht="15.75" x14ac:dyDescent="0.25">
      <c r="A97" s="2" t="s">
        <v>53</v>
      </c>
      <c r="B97" s="3">
        <v>3</v>
      </c>
      <c r="C97" s="22" t="s">
        <v>265</v>
      </c>
      <c r="D97" s="2" t="s">
        <v>113</v>
      </c>
    </row>
    <row r="98" spans="1:4" x14ac:dyDescent="0.2">
      <c r="A98" s="2" t="s">
        <v>53</v>
      </c>
      <c r="B98" s="3">
        <v>4</v>
      </c>
      <c r="C98" s="2" t="s">
        <v>266</v>
      </c>
      <c r="D98" s="2" t="s">
        <v>114</v>
      </c>
    </row>
    <row r="99" spans="1:4" x14ac:dyDescent="0.2">
      <c r="A99" s="2" t="s">
        <v>53</v>
      </c>
      <c r="B99" s="3">
        <v>5</v>
      </c>
      <c r="C99" s="2" t="s">
        <v>258</v>
      </c>
      <c r="D99" s="2" t="s">
        <v>106</v>
      </c>
    </row>
    <row r="100" spans="1:4" x14ac:dyDescent="0.2">
      <c r="A100" s="2" t="s">
        <v>53</v>
      </c>
      <c r="B100" s="3">
        <v>77</v>
      </c>
      <c r="C100" s="2" t="s">
        <v>210</v>
      </c>
      <c r="D100" s="2" t="s">
        <v>91</v>
      </c>
    </row>
    <row r="101" spans="1:4" x14ac:dyDescent="0.2">
      <c r="A101" s="2"/>
      <c r="B101" s="3"/>
      <c r="C101" s="2"/>
      <c r="D101" s="2"/>
    </row>
    <row r="102" spans="1:4" ht="15.75" x14ac:dyDescent="0.25">
      <c r="A102" s="2" t="s">
        <v>54</v>
      </c>
      <c r="B102" s="3">
        <v>1</v>
      </c>
      <c r="C102" s="22" t="s">
        <v>267</v>
      </c>
      <c r="D102" s="2" t="s">
        <v>366</v>
      </c>
    </row>
    <row r="103" spans="1:4" ht="15.75" x14ac:dyDescent="0.25">
      <c r="A103" s="2" t="s">
        <v>54</v>
      </c>
      <c r="B103" s="3">
        <v>2</v>
      </c>
      <c r="C103" s="22" t="s">
        <v>268</v>
      </c>
      <c r="D103" s="2" t="s">
        <v>367</v>
      </c>
    </row>
    <row r="104" spans="1:4" ht="15.75" x14ac:dyDescent="0.2">
      <c r="A104" s="2" t="s">
        <v>54</v>
      </c>
      <c r="B104" s="3">
        <v>3</v>
      </c>
      <c r="C104" s="23" t="s">
        <v>269</v>
      </c>
      <c r="D104" s="2" t="s">
        <v>115</v>
      </c>
    </row>
    <row r="105" spans="1:4" x14ac:dyDescent="0.2">
      <c r="A105" s="2" t="s">
        <v>54</v>
      </c>
      <c r="B105" s="3">
        <v>4</v>
      </c>
      <c r="C105" s="2" t="s">
        <v>270</v>
      </c>
      <c r="D105" s="2" t="s">
        <v>369</v>
      </c>
    </row>
    <row r="106" spans="1:4" ht="15.75" x14ac:dyDescent="0.25">
      <c r="A106" s="2" t="s">
        <v>54</v>
      </c>
      <c r="B106" s="3">
        <v>5</v>
      </c>
      <c r="C106" s="22" t="s">
        <v>271</v>
      </c>
      <c r="D106" s="2" t="s">
        <v>368</v>
      </c>
    </row>
    <row r="107" spans="1:4" ht="15" customHeight="1" x14ac:dyDescent="0.2">
      <c r="A107" s="2" t="s">
        <v>54</v>
      </c>
      <c r="B107" s="3">
        <v>77</v>
      </c>
      <c r="C107" s="2" t="s">
        <v>210</v>
      </c>
      <c r="D107" s="2" t="s">
        <v>91</v>
      </c>
    </row>
    <row r="108" spans="1:4" ht="12.75" x14ac:dyDescent="0.2">
      <c r="A108" s="8"/>
      <c r="B108" s="8"/>
      <c r="C108" s="8"/>
      <c r="D108" s="8"/>
    </row>
    <row r="109" spans="1:4" ht="15" customHeight="1" x14ac:dyDescent="0.25">
      <c r="A109" s="2" t="s">
        <v>55</v>
      </c>
      <c r="B109" s="3">
        <v>1</v>
      </c>
      <c r="C109" s="22" t="s">
        <v>272</v>
      </c>
      <c r="D109" s="2" t="s">
        <v>116</v>
      </c>
    </row>
    <row r="110" spans="1:4" ht="15" customHeight="1" x14ac:dyDescent="0.25">
      <c r="A110" s="2" t="s">
        <v>55</v>
      </c>
      <c r="B110" s="3">
        <v>2</v>
      </c>
      <c r="C110" s="22" t="s">
        <v>273</v>
      </c>
      <c r="D110" s="2" t="s">
        <v>117</v>
      </c>
    </row>
    <row r="111" spans="1:4" ht="15" customHeight="1" x14ac:dyDescent="0.25">
      <c r="A111" s="2" t="s">
        <v>55</v>
      </c>
      <c r="B111" s="3">
        <v>3</v>
      </c>
      <c r="C111" s="25" t="s">
        <v>274</v>
      </c>
      <c r="D111" s="2" t="s">
        <v>118</v>
      </c>
    </row>
    <row r="112" spans="1:4" ht="15" customHeight="1" x14ac:dyDescent="0.2">
      <c r="A112" s="2" t="s">
        <v>55</v>
      </c>
      <c r="B112" s="3">
        <v>77</v>
      </c>
      <c r="C112" s="2" t="s">
        <v>210</v>
      </c>
      <c r="D112" s="2" t="s">
        <v>91</v>
      </c>
    </row>
    <row r="113" spans="1:4" ht="12.75" x14ac:dyDescent="0.2">
      <c r="A113" s="8"/>
      <c r="B113" s="8"/>
      <c r="C113" s="8"/>
      <c r="D113" s="8"/>
    </row>
    <row r="114" spans="1:4" ht="15" customHeight="1" x14ac:dyDescent="0.2">
      <c r="A114" s="2" t="s">
        <v>56</v>
      </c>
      <c r="B114" s="3">
        <v>1</v>
      </c>
      <c r="C114" s="2" t="s">
        <v>223</v>
      </c>
      <c r="D114" s="9" t="s">
        <v>73</v>
      </c>
    </row>
    <row r="115" spans="1:4" ht="15" customHeight="1" x14ac:dyDescent="0.2">
      <c r="A115" s="2" t="s">
        <v>56</v>
      </c>
      <c r="B115" s="3">
        <v>2</v>
      </c>
      <c r="C115" s="2" t="s">
        <v>224</v>
      </c>
      <c r="D115" s="9" t="s">
        <v>74</v>
      </c>
    </row>
    <row r="116" spans="1:4" ht="15" customHeight="1" x14ac:dyDescent="0.2">
      <c r="A116" s="2" t="s">
        <v>56</v>
      </c>
      <c r="B116" s="3">
        <v>77</v>
      </c>
      <c r="C116" s="2" t="s">
        <v>210</v>
      </c>
      <c r="D116" s="9" t="s">
        <v>91</v>
      </c>
    </row>
    <row r="117" spans="1:4" ht="12.75" x14ac:dyDescent="0.2">
      <c r="A117" s="8"/>
      <c r="B117" s="8"/>
      <c r="C117" s="8"/>
      <c r="D117" s="8"/>
    </row>
    <row r="118" spans="1:4" ht="15" customHeight="1" x14ac:dyDescent="0.2">
      <c r="A118" s="2" t="s">
        <v>57</v>
      </c>
      <c r="B118" s="3">
        <v>1</v>
      </c>
      <c r="C118" s="2" t="s">
        <v>275</v>
      </c>
      <c r="D118" s="2" t="s">
        <v>119</v>
      </c>
    </row>
    <row r="119" spans="1:4" ht="15" customHeight="1" x14ac:dyDescent="0.2">
      <c r="A119" s="2" t="s">
        <v>57</v>
      </c>
      <c r="B119" s="3">
        <v>2</v>
      </c>
      <c r="C119" s="2" t="s">
        <v>276</v>
      </c>
      <c r="D119" s="2" t="s">
        <v>345</v>
      </c>
    </row>
    <row r="120" spans="1:4" ht="15" customHeight="1" x14ac:dyDescent="0.2">
      <c r="A120" s="2" t="s">
        <v>57</v>
      </c>
      <c r="B120" s="3">
        <v>3</v>
      </c>
      <c r="C120" s="2" t="s">
        <v>277</v>
      </c>
      <c r="D120" s="2" t="s">
        <v>120</v>
      </c>
    </row>
    <row r="121" spans="1:4" ht="15" customHeight="1" x14ac:dyDescent="0.2">
      <c r="A121" s="2" t="s">
        <v>57</v>
      </c>
      <c r="B121" s="3">
        <v>4</v>
      </c>
      <c r="C121" s="2" t="s">
        <v>278</v>
      </c>
      <c r="D121" s="2" t="s">
        <v>58</v>
      </c>
    </row>
    <row r="122" spans="1:4" ht="15" customHeight="1" x14ac:dyDescent="0.2">
      <c r="A122" s="2" t="s">
        <v>57</v>
      </c>
      <c r="B122" s="3">
        <v>5</v>
      </c>
      <c r="C122" s="2" t="s">
        <v>279</v>
      </c>
      <c r="D122" s="2" t="s">
        <v>121</v>
      </c>
    </row>
    <row r="123" spans="1:4" ht="15" customHeight="1" x14ac:dyDescent="0.2">
      <c r="A123" s="2" t="s">
        <v>57</v>
      </c>
      <c r="B123" s="3">
        <v>6</v>
      </c>
      <c r="C123" s="2" t="s">
        <v>280</v>
      </c>
      <c r="D123" s="2" t="s">
        <v>122</v>
      </c>
    </row>
    <row r="124" spans="1:4" ht="15" customHeight="1" x14ac:dyDescent="0.2">
      <c r="A124" s="2" t="s">
        <v>57</v>
      </c>
      <c r="B124" s="3">
        <v>77</v>
      </c>
      <c r="C124" s="2" t="s">
        <v>210</v>
      </c>
      <c r="D124" s="2" t="s">
        <v>91</v>
      </c>
    </row>
    <row r="125" spans="1:4" ht="12.75" x14ac:dyDescent="0.2">
      <c r="A125" s="8"/>
      <c r="B125" s="8"/>
      <c r="C125" s="8"/>
      <c r="D125" s="8"/>
    </row>
    <row r="126" spans="1:4" x14ac:dyDescent="0.2">
      <c r="A126" s="35" t="s">
        <v>361</v>
      </c>
      <c r="B126" s="36">
        <v>1</v>
      </c>
      <c r="C126" s="36" t="s">
        <v>418</v>
      </c>
      <c r="D126" s="36" t="s">
        <v>346</v>
      </c>
    </row>
    <row r="127" spans="1:4" x14ac:dyDescent="0.2">
      <c r="A127" s="35" t="s">
        <v>361</v>
      </c>
      <c r="B127" s="36">
        <v>2</v>
      </c>
      <c r="C127" s="36" t="s">
        <v>422</v>
      </c>
      <c r="D127" s="36" t="s">
        <v>347</v>
      </c>
    </row>
    <row r="128" spans="1:4" x14ac:dyDescent="0.2">
      <c r="A128" s="35" t="s">
        <v>361</v>
      </c>
      <c r="B128" s="36">
        <v>3</v>
      </c>
      <c r="C128" s="36" t="s">
        <v>420</v>
      </c>
      <c r="D128" s="36" t="s">
        <v>350</v>
      </c>
    </row>
    <row r="129" spans="1:4" x14ac:dyDescent="0.2">
      <c r="A129" s="35" t="s">
        <v>361</v>
      </c>
      <c r="B129" s="36">
        <v>77</v>
      </c>
      <c r="C129" s="36" t="s">
        <v>406</v>
      </c>
      <c r="D129" s="36" t="s">
        <v>91</v>
      </c>
    </row>
    <row r="130" spans="1:4" x14ac:dyDescent="0.2">
      <c r="A130" s="35"/>
      <c r="B130" s="36"/>
      <c r="C130" s="36"/>
      <c r="D130" s="36"/>
    </row>
    <row r="131" spans="1:4" x14ac:dyDescent="0.2">
      <c r="A131" s="35" t="s">
        <v>362</v>
      </c>
      <c r="B131" s="36">
        <v>1</v>
      </c>
      <c r="C131" s="99" t="s">
        <v>418</v>
      </c>
      <c r="D131" s="36" t="s">
        <v>346</v>
      </c>
    </row>
    <row r="132" spans="1:4" x14ac:dyDescent="0.2">
      <c r="A132" s="35" t="s">
        <v>362</v>
      </c>
      <c r="B132" s="36">
        <v>2</v>
      </c>
      <c r="C132" s="99" t="s">
        <v>419</v>
      </c>
      <c r="D132" s="36" t="s">
        <v>347</v>
      </c>
    </row>
    <row r="133" spans="1:4" x14ac:dyDescent="0.2">
      <c r="A133" s="35" t="s">
        <v>362</v>
      </c>
      <c r="B133" s="36">
        <v>3</v>
      </c>
      <c r="C133" s="99" t="s">
        <v>420</v>
      </c>
      <c r="D133" s="36" t="s">
        <v>348</v>
      </c>
    </row>
    <row r="134" spans="1:4" x14ac:dyDescent="0.2">
      <c r="A134" s="35" t="s">
        <v>362</v>
      </c>
      <c r="B134" s="36">
        <v>4</v>
      </c>
      <c r="C134" s="99" t="s">
        <v>421</v>
      </c>
      <c r="D134" s="36" t="s">
        <v>349</v>
      </c>
    </row>
    <row r="135" spans="1:4" x14ac:dyDescent="0.2">
      <c r="A135" s="35" t="s">
        <v>362</v>
      </c>
      <c r="B135" s="36">
        <v>77</v>
      </c>
      <c r="C135" s="36" t="s">
        <v>406</v>
      </c>
      <c r="D135" s="36" t="s">
        <v>91</v>
      </c>
    </row>
    <row r="136" spans="1:4" x14ac:dyDescent="0.2">
      <c r="A136" s="35"/>
      <c r="B136" s="36"/>
      <c r="C136" s="36"/>
      <c r="D136" s="36"/>
    </row>
    <row r="137" spans="1:4" x14ac:dyDescent="0.2">
      <c r="A137" s="35" t="s">
        <v>363</v>
      </c>
      <c r="B137" s="36">
        <v>1</v>
      </c>
      <c r="C137" s="99" t="s">
        <v>423</v>
      </c>
      <c r="D137" s="36" t="s">
        <v>351</v>
      </c>
    </row>
    <row r="138" spans="1:4" x14ac:dyDescent="0.2">
      <c r="A138" s="35" t="s">
        <v>363</v>
      </c>
      <c r="B138" s="36">
        <v>2</v>
      </c>
      <c r="C138" s="99" t="s">
        <v>424</v>
      </c>
      <c r="D138" s="36" t="s">
        <v>360</v>
      </c>
    </row>
    <row r="139" spans="1:4" x14ac:dyDescent="0.2">
      <c r="A139" s="35" t="s">
        <v>363</v>
      </c>
      <c r="B139" s="36">
        <v>3</v>
      </c>
      <c r="C139" s="99" t="s">
        <v>425</v>
      </c>
      <c r="D139" s="36" t="s">
        <v>352</v>
      </c>
    </row>
    <row r="140" spans="1:4" x14ac:dyDescent="0.2">
      <c r="A140" s="35" t="s">
        <v>363</v>
      </c>
      <c r="B140" s="36">
        <v>4</v>
      </c>
      <c r="C140" s="99" t="s">
        <v>421</v>
      </c>
      <c r="D140" s="36" t="s">
        <v>353</v>
      </c>
    </row>
    <row r="141" spans="1:4" x14ac:dyDescent="0.2">
      <c r="A141" s="35" t="s">
        <v>363</v>
      </c>
      <c r="B141" s="36">
        <v>77</v>
      </c>
      <c r="C141" s="36" t="s">
        <v>406</v>
      </c>
      <c r="D141" s="36" t="s">
        <v>91</v>
      </c>
    </row>
    <row r="142" spans="1:4" x14ac:dyDescent="0.2">
      <c r="A142" s="35"/>
      <c r="B142" s="36"/>
      <c r="C142" s="36"/>
      <c r="D142" s="36"/>
    </row>
    <row r="143" spans="1:4" x14ac:dyDescent="0.2">
      <c r="A143" s="35" t="s">
        <v>364</v>
      </c>
      <c r="B143" s="36">
        <v>1</v>
      </c>
      <c r="C143" s="99" t="s">
        <v>426</v>
      </c>
      <c r="D143" s="36" t="s">
        <v>354</v>
      </c>
    </row>
    <row r="144" spans="1:4" x14ac:dyDescent="0.2">
      <c r="A144" s="35" t="s">
        <v>364</v>
      </c>
      <c r="B144" s="36">
        <v>2</v>
      </c>
      <c r="C144" s="99" t="s">
        <v>427</v>
      </c>
      <c r="D144" s="36" t="s">
        <v>355</v>
      </c>
    </row>
    <row r="145" spans="1:4" x14ac:dyDescent="0.2">
      <c r="A145" s="35" t="s">
        <v>364</v>
      </c>
      <c r="B145" s="36">
        <v>77</v>
      </c>
      <c r="C145" s="36" t="s">
        <v>406</v>
      </c>
      <c r="D145" s="36" t="s">
        <v>91</v>
      </c>
    </row>
    <row r="146" spans="1:4" x14ac:dyDescent="0.2">
      <c r="A146" s="35"/>
      <c r="B146" s="36"/>
      <c r="C146" s="36"/>
      <c r="D146" s="36"/>
    </row>
    <row r="147" spans="1:4" x14ac:dyDescent="0.2">
      <c r="A147" s="35" t="s">
        <v>356</v>
      </c>
      <c r="B147" s="36">
        <v>1</v>
      </c>
      <c r="C147" s="99" t="s">
        <v>428</v>
      </c>
      <c r="D147" s="36" t="s">
        <v>357</v>
      </c>
    </row>
    <row r="148" spans="1:4" x14ac:dyDescent="0.2">
      <c r="A148" s="35" t="s">
        <v>356</v>
      </c>
      <c r="B148" s="36">
        <v>2</v>
      </c>
      <c r="C148" s="99" t="s">
        <v>429</v>
      </c>
      <c r="D148" s="36" t="s">
        <v>358</v>
      </c>
    </row>
    <row r="149" spans="1:4" x14ac:dyDescent="0.2">
      <c r="A149" s="35" t="s">
        <v>356</v>
      </c>
      <c r="B149" s="36">
        <v>3</v>
      </c>
      <c r="C149" s="99" t="s">
        <v>430</v>
      </c>
      <c r="D149" s="36" t="s">
        <v>359</v>
      </c>
    </row>
    <row r="150" spans="1:4" x14ac:dyDescent="0.2">
      <c r="A150" s="35" t="s">
        <v>356</v>
      </c>
      <c r="B150" s="36">
        <v>4</v>
      </c>
      <c r="C150" s="99" t="s">
        <v>431</v>
      </c>
      <c r="D150" s="36" t="s">
        <v>106</v>
      </c>
    </row>
    <row r="151" spans="1:4" x14ac:dyDescent="0.2">
      <c r="A151" s="35" t="s">
        <v>356</v>
      </c>
      <c r="B151" s="36">
        <v>77</v>
      </c>
      <c r="C151" s="36" t="s">
        <v>406</v>
      </c>
      <c r="D151" s="36" t="s">
        <v>91</v>
      </c>
    </row>
    <row r="152" spans="1:4" ht="12.75" x14ac:dyDescent="0.2">
      <c r="A152" s="35"/>
      <c r="B152" s="35"/>
      <c r="C152" s="35"/>
      <c r="D152" s="35"/>
    </row>
    <row r="153" spans="1:4" ht="15" customHeight="1" x14ac:dyDescent="0.2">
      <c r="A153" s="2" t="s">
        <v>59</v>
      </c>
      <c r="B153" s="3">
        <v>1</v>
      </c>
      <c r="C153" s="2" t="s">
        <v>281</v>
      </c>
      <c r="D153" s="2" t="s">
        <v>123</v>
      </c>
    </row>
    <row r="154" spans="1:4" ht="15" customHeight="1" x14ac:dyDescent="0.2">
      <c r="A154" s="2" t="s">
        <v>59</v>
      </c>
      <c r="B154" s="3">
        <v>2</v>
      </c>
      <c r="C154" s="2" t="s">
        <v>282</v>
      </c>
      <c r="D154" s="2" t="s">
        <v>124</v>
      </c>
    </row>
    <row r="155" spans="1:4" ht="15" customHeight="1" x14ac:dyDescent="0.2">
      <c r="A155" s="2" t="s">
        <v>59</v>
      </c>
      <c r="B155" s="3">
        <v>3</v>
      </c>
      <c r="C155" s="2" t="s">
        <v>283</v>
      </c>
      <c r="D155" s="2" t="s">
        <v>60</v>
      </c>
    </row>
    <row r="157" spans="1:4" ht="15" customHeight="1" x14ac:dyDescent="0.2">
      <c r="A157" s="6" t="s">
        <v>139</v>
      </c>
      <c r="B157" s="13" t="s">
        <v>141</v>
      </c>
      <c r="C157" s="13" t="s">
        <v>141</v>
      </c>
      <c r="D157" s="13" t="s">
        <v>141</v>
      </c>
    </row>
    <row r="158" spans="1:4" ht="15" customHeight="1" x14ac:dyDescent="0.2">
      <c r="A158" s="6" t="s">
        <v>139</v>
      </c>
      <c r="B158" s="13" t="s">
        <v>142</v>
      </c>
      <c r="C158" s="13" t="s">
        <v>142</v>
      </c>
      <c r="D158" s="13" t="s">
        <v>142</v>
      </c>
    </row>
    <row r="159" spans="1:4" ht="15" customHeight="1" x14ac:dyDescent="0.2">
      <c r="A159" s="6" t="s">
        <v>139</v>
      </c>
      <c r="B159" s="13" t="s">
        <v>143</v>
      </c>
      <c r="C159" s="13" t="s">
        <v>143</v>
      </c>
      <c r="D159" s="13" t="s">
        <v>143</v>
      </c>
    </row>
    <row r="160" spans="1:4" ht="15" customHeight="1" x14ac:dyDescent="0.2">
      <c r="A160" s="6" t="s">
        <v>139</v>
      </c>
      <c r="B160" s="13" t="s">
        <v>144</v>
      </c>
      <c r="C160" s="13" t="s">
        <v>144</v>
      </c>
      <c r="D160" s="13" t="s">
        <v>144</v>
      </c>
    </row>
    <row r="161" spans="1:4" ht="15" customHeight="1" x14ac:dyDescent="0.2">
      <c r="A161" s="6" t="s">
        <v>139</v>
      </c>
      <c r="B161" s="13" t="s">
        <v>145</v>
      </c>
      <c r="C161" s="13" t="s">
        <v>145</v>
      </c>
      <c r="D161" s="13" t="s">
        <v>145</v>
      </c>
    </row>
    <row r="162" spans="1:4" ht="15" customHeight="1" x14ac:dyDescent="0.2">
      <c r="A162" s="6" t="s">
        <v>139</v>
      </c>
      <c r="B162" s="13" t="s">
        <v>146</v>
      </c>
      <c r="C162" s="13" t="s">
        <v>146</v>
      </c>
      <c r="D162" s="13" t="s">
        <v>146</v>
      </c>
    </row>
    <row r="163" spans="1:4" ht="15" customHeight="1" x14ac:dyDescent="0.2">
      <c r="A163" s="6" t="s">
        <v>139</v>
      </c>
      <c r="B163" s="13" t="s">
        <v>147</v>
      </c>
      <c r="C163" s="13" t="s">
        <v>147</v>
      </c>
      <c r="D163" s="13" t="s">
        <v>147</v>
      </c>
    </row>
    <row r="164" spans="1:4" ht="15" customHeight="1" x14ac:dyDescent="0.2">
      <c r="A164" s="6" t="s">
        <v>139</v>
      </c>
      <c r="B164" s="13" t="s">
        <v>148</v>
      </c>
      <c r="C164" s="13" t="s">
        <v>148</v>
      </c>
      <c r="D164" s="13" t="s">
        <v>148</v>
      </c>
    </row>
    <row r="165" spans="1:4" ht="15" customHeight="1" x14ac:dyDescent="0.2">
      <c r="A165" s="6" t="s">
        <v>139</v>
      </c>
      <c r="B165" s="13" t="s">
        <v>149</v>
      </c>
      <c r="C165" s="13" t="s">
        <v>149</v>
      </c>
      <c r="D165" s="13" t="s">
        <v>149</v>
      </c>
    </row>
    <row r="166" spans="1:4" ht="15" customHeight="1" x14ac:dyDescent="0.2">
      <c r="A166" s="6" t="s">
        <v>139</v>
      </c>
      <c r="B166" s="13" t="s">
        <v>150</v>
      </c>
      <c r="C166" s="13" t="s">
        <v>150</v>
      </c>
      <c r="D166" s="13" t="s">
        <v>150</v>
      </c>
    </row>
    <row r="167" spans="1:4" ht="15" customHeight="1" x14ac:dyDescent="0.2">
      <c r="A167" s="6" t="s">
        <v>139</v>
      </c>
      <c r="B167" s="13" t="s">
        <v>151</v>
      </c>
      <c r="C167" s="13" t="s">
        <v>151</v>
      </c>
      <c r="D167" s="13" t="s">
        <v>151</v>
      </c>
    </row>
    <row r="168" spans="1:4" ht="15" customHeight="1" x14ac:dyDescent="0.2">
      <c r="A168" s="6" t="s">
        <v>139</v>
      </c>
      <c r="B168" s="13" t="s">
        <v>152</v>
      </c>
      <c r="C168" s="13" t="s">
        <v>152</v>
      </c>
      <c r="D168" s="13" t="s">
        <v>152</v>
      </c>
    </row>
    <row r="169" spans="1:4" ht="15" customHeight="1" x14ac:dyDescent="0.2">
      <c r="A169" s="6" t="s">
        <v>139</v>
      </c>
      <c r="B169" s="13" t="s">
        <v>153</v>
      </c>
      <c r="C169" s="13" t="s">
        <v>153</v>
      </c>
      <c r="D169" s="13" t="s">
        <v>153</v>
      </c>
    </row>
    <row r="170" spans="1:4" ht="15" customHeight="1" x14ac:dyDescent="0.2">
      <c r="A170" s="6" t="s">
        <v>139</v>
      </c>
      <c r="B170" s="13" t="s">
        <v>154</v>
      </c>
      <c r="C170" s="13" t="s">
        <v>154</v>
      </c>
      <c r="D170" s="13" t="s">
        <v>154</v>
      </c>
    </row>
    <row r="171" spans="1:4" ht="15" customHeight="1" x14ac:dyDescent="0.2">
      <c r="A171" s="6" t="s">
        <v>139</v>
      </c>
      <c r="B171" s="13" t="s">
        <v>155</v>
      </c>
      <c r="C171" s="13" t="s">
        <v>155</v>
      </c>
      <c r="D171" s="13" t="s">
        <v>155</v>
      </c>
    </row>
    <row r="172" spans="1:4" ht="15" customHeight="1" x14ac:dyDescent="0.2">
      <c r="A172" s="6" t="s">
        <v>139</v>
      </c>
      <c r="B172" s="13" t="s">
        <v>156</v>
      </c>
      <c r="C172" s="13" t="s">
        <v>156</v>
      </c>
      <c r="D172" s="13" t="s">
        <v>156</v>
      </c>
    </row>
    <row r="173" spans="1:4" ht="15" customHeight="1" x14ac:dyDescent="0.2">
      <c r="A173" s="6" t="s">
        <v>139</v>
      </c>
      <c r="B173" s="13" t="s">
        <v>157</v>
      </c>
      <c r="C173" s="13" t="s">
        <v>157</v>
      </c>
      <c r="D173" s="13" t="s">
        <v>157</v>
      </c>
    </row>
    <row r="174" spans="1:4" ht="15" customHeight="1" x14ac:dyDescent="0.2">
      <c r="A174" s="6" t="s">
        <v>139</v>
      </c>
      <c r="B174" s="13" t="s">
        <v>158</v>
      </c>
      <c r="C174" s="13" t="s">
        <v>158</v>
      </c>
      <c r="D174" s="13" t="s">
        <v>158</v>
      </c>
    </row>
    <row r="175" spans="1:4" ht="15" customHeight="1" x14ac:dyDescent="0.2">
      <c r="A175" s="6" t="s">
        <v>139</v>
      </c>
      <c r="B175" s="13" t="s">
        <v>159</v>
      </c>
      <c r="C175" s="13" t="s">
        <v>159</v>
      </c>
      <c r="D175" s="13" t="s">
        <v>159</v>
      </c>
    </row>
    <row r="176" spans="1:4" ht="15" customHeight="1" x14ac:dyDescent="0.2">
      <c r="A176" s="6" t="s">
        <v>139</v>
      </c>
      <c r="B176" s="13" t="s">
        <v>160</v>
      </c>
      <c r="C176" s="13" t="s">
        <v>160</v>
      </c>
      <c r="D176" s="13" t="s">
        <v>160</v>
      </c>
    </row>
    <row r="177" spans="1:4" ht="15" customHeight="1" x14ac:dyDescent="0.2">
      <c r="A177" s="6" t="s">
        <v>139</v>
      </c>
      <c r="B177" s="13" t="s">
        <v>161</v>
      </c>
      <c r="C177" s="13" t="s">
        <v>161</v>
      </c>
      <c r="D177" s="13" t="s">
        <v>161</v>
      </c>
    </row>
    <row r="178" spans="1:4" ht="15" customHeight="1" x14ac:dyDescent="0.2">
      <c r="A178" s="6" t="s">
        <v>139</v>
      </c>
      <c r="B178" s="13" t="s">
        <v>162</v>
      </c>
      <c r="C178" s="13" t="s">
        <v>162</v>
      </c>
      <c r="D178" s="13" t="s">
        <v>162</v>
      </c>
    </row>
    <row r="179" spans="1:4" ht="15" customHeight="1" x14ac:dyDescent="0.2">
      <c r="A179" s="6" t="s">
        <v>139</v>
      </c>
      <c r="B179" s="13" t="s">
        <v>163</v>
      </c>
      <c r="C179" s="13" t="s">
        <v>163</v>
      </c>
      <c r="D179" s="13" t="s">
        <v>163</v>
      </c>
    </row>
    <row r="180" spans="1:4" ht="15" customHeight="1" x14ac:dyDescent="0.2">
      <c r="A180" s="6" t="s">
        <v>139</v>
      </c>
      <c r="B180" s="13" t="s">
        <v>164</v>
      </c>
      <c r="C180" s="13" t="s">
        <v>164</v>
      </c>
      <c r="D180" s="13" t="s">
        <v>164</v>
      </c>
    </row>
    <row r="181" spans="1:4" ht="15" customHeight="1" x14ac:dyDescent="0.2">
      <c r="A181" s="6" t="s">
        <v>139</v>
      </c>
      <c r="B181" s="13" t="s">
        <v>165</v>
      </c>
      <c r="C181" s="13" t="s">
        <v>165</v>
      </c>
      <c r="D181" s="13" t="s">
        <v>165</v>
      </c>
    </row>
    <row r="182" spans="1:4" ht="15" customHeight="1" x14ac:dyDescent="0.2">
      <c r="A182" s="6" t="s">
        <v>139</v>
      </c>
      <c r="B182" s="13" t="s">
        <v>166</v>
      </c>
      <c r="C182" s="13" t="s">
        <v>166</v>
      </c>
      <c r="D182" s="13" t="s">
        <v>166</v>
      </c>
    </row>
    <row r="183" spans="1:4" ht="15" customHeight="1" x14ac:dyDescent="0.2">
      <c r="A183" s="6" t="s">
        <v>139</v>
      </c>
      <c r="B183" s="13" t="s">
        <v>167</v>
      </c>
      <c r="C183" s="13" t="s">
        <v>167</v>
      </c>
      <c r="D183" s="13" t="s">
        <v>167</v>
      </c>
    </row>
    <row r="184" spans="1:4" ht="15" customHeight="1" x14ac:dyDescent="0.2">
      <c r="A184" s="6" t="s">
        <v>139</v>
      </c>
      <c r="B184" s="13" t="s">
        <v>168</v>
      </c>
      <c r="C184" s="13" t="s">
        <v>168</v>
      </c>
      <c r="D184" s="13" t="s">
        <v>168</v>
      </c>
    </row>
    <row r="185" spans="1:4" ht="15" customHeight="1" x14ac:dyDescent="0.2">
      <c r="A185" s="6" t="s">
        <v>139</v>
      </c>
      <c r="B185" s="13" t="s">
        <v>169</v>
      </c>
      <c r="C185" s="13" t="s">
        <v>169</v>
      </c>
      <c r="D185" s="13" t="s">
        <v>169</v>
      </c>
    </row>
    <row r="186" spans="1:4" ht="15" customHeight="1" x14ac:dyDescent="0.2">
      <c r="A186" s="6" t="s">
        <v>139</v>
      </c>
      <c r="B186" s="13" t="s">
        <v>170</v>
      </c>
      <c r="C186" s="13" t="s">
        <v>170</v>
      </c>
      <c r="D186" s="13" t="s">
        <v>170</v>
      </c>
    </row>
    <row r="187" spans="1:4" ht="15" customHeight="1" x14ac:dyDescent="0.2">
      <c r="A187" s="6" t="s">
        <v>139</v>
      </c>
      <c r="B187" s="13" t="s">
        <v>171</v>
      </c>
      <c r="C187" s="13" t="s">
        <v>171</v>
      </c>
      <c r="D187" s="13" t="s">
        <v>171</v>
      </c>
    </row>
    <row r="188" spans="1:4" ht="15" customHeight="1" x14ac:dyDescent="0.2">
      <c r="A188" s="6" t="s">
        <v>139</v>
      </c>
      <c r="B188" s="13" t="s">
        <v>172</v>
      </c>
      <c r="C188" s="2" t="s">
        <v>210</v>
      </c>
      <c r="D188" s="2" t="s">
        <v>91</v>
      </c>
    </row>
    <row r="189" spans="1:4" ht="15" customHeight="1" x14ac:dyDescent="0.2">
      <c r="C189" s="14"/>
      <c r="D189" s="14"/>
    </row>
    <row r="190" spans="1:4" ht="15" customHeight="1" x14ac:dyDescent="0.2">
      <c r="A190" s="6" t="s">
        <v>140</v>
      </c>
      <c r="B190" s="13" t="s">
        <v>141</v>
      </c>
      <c r="C190" s="21" t="s">
        <v>211</v>
      </c>
      <c r="D190" s="13" t="s">
        <v>174</v>
      </c>
    </row>
    <row r="191" spans="1:4" ht="15" customHeight="1" x14ac:dyDescent="0.2">
      <c r="A191" s="6" t="s">
        <v>140</v>
      </c>
      <c r="B191" s="13" t="s">
        <v>142</v>
      </c>
      <c r="C191" s="21" t="s">
        <v>212</v>
      </c>
      <c r="D191" s="13" t="s">
        <v>189</v>
      </c>
    </row>
    <row r="192" spans="1:4" ht="15" customHeight="1" x14ac:dyDescent="0.2">
      <c r="A192" s="6" t="s">
        <v>140</v>
      </c>
      <c r="B192" s="13" t="s">
        <v>143</v>
      </c>
      <c r="C192" s="21" t="s">
        <v>213</v>
      </c>
      <c r="D192" s="13" t="s">
        <v>173</v>
      </c>
    </row>
    <row r="193" spans="1:4" ht="15" customHeight="1" x14ac:dyDescent="0.2">
      <c r="A193" s="6" t="s">
        <v>140</v>
      </c>
      <c r="B193" s="13" t="s">
        <v>144</v>
      </c>
      <c r="C193" s="21" t="s">
        <v>214</v>
      </c>
      <c r="D193" s="13" t="s">
        <v>175</v>
      </c>
    </row>
    <row r="194" spans="1:4" ht="15" customHeight="1" x14ac:dyDescent="0.2">
      <c r="A194" s="6" t="s">
        <v>140</v>
      </c>
      <c r="B194" s="13" t="s">
        <v>145</v>
      </c>
      <c r="C194" s="21" t="s">
        <v>215</v>
      </c>
      <c r="D194" s="13" t="s">
        <v>176</v>
      </c>
    </row>
    <row r="195" spans="1:4" ht="15" customHeight="1" x14ac:dyDescent="0.2">
      <c r="A195" s="6" t="s">
        <v>140</v>
      </c>
      <c r="B195" s="13" t="s">
        <v>146</v>
      </c>
      <c r="C195" s="21" t="s">
        <v>216</v>
      </c>
      <c r="D195" s="13" t="s">
        <v>177</v>
      </c>
    </row>
    <row r="196" spans="1:4" ht="15" customHeight="1" x14ac:dyDescent="0.2">
      <c r="A196" s="6" t="s">
        <v>140</v>
      </c>
      <c r="B196" s="13" t="s">
        <v>147</v>
      </c>
      <c r="C196" s="21" t="s">
        <v>217</v>
      </c>
      <c r="D196" s="13" t="s">
        <v>178</v>
      </c>
    </row>
    <row r="197" spans="1:4" ht="15" customHeight="1" x14ac:dyDescent="0.2">
      <c r="A197" s="6" t="s">
        <v>140</v>
      </c>
      <c r="B197" s="13" t="s">
        <v>148</v>
      </c>
      <c r="C197" s="21" t="s">
        <v>218</v>
      </c>
      <c r="D197" s="13" t="s">
        <v>188</v>
      </c>
    </row>
    <row r="198" spans="1:4" ht="15" customHeight="1" x14ac:dyDescent="0.2">
      <c r="A198" s="6" t="s">
        <v>140</v>
      </c>
      <c r="B198" s="13" t="s">
        <v>149</v>
      </c>
      <c r="C198" s="21" t="s">
        <v>219</v>
      </c>
      <c r="D198" s="13" t="s">
        <v>179</v>
      </c>
    </row>
    <row r="199" spans="1:4" ht="15" customHeight="1" x14ac:dyDescent="0.2">
      <c r="A199" s="6" t="s">
        <v>140</v>
      </c>
      <c r="B199" s="13" t="s">
        <v>150</v>
      </c>
      <c r="C199" s="21" t="s">
        <v>220</v>
      </c>
      <c r="D199" s="13" t="s">
        <v>180</v>
      </c>
    </row>
    <row r="200" spans="1:4" ht="15" customHeight="1" x14ac:dyDescent="0.2">
      <c r="A200" s="6" t="s">
        <v>140</v>
      </c>
      <c r="B200" s="13" t="s">
        <v>151</v>
      </c>
      <c r="C200" s="21" t="s">
        <v>221</v>
      </c>
      <c r="D200" s="13" t="s">
        <v>181</v>
      </c>
    </row>
    <row r="201" spans="1:4" ht="15" customHeight="1" x14ac:dyDescent="0.2">
      <c r="A201" s="6" t="s">
        <v>140</v>
      </c>
      <c r="B201" s="13" t="s">
        <v>152</v>
      </c>
      <c r="C201" s="21" t="s">
        <v>222</v>
      </c>
      <c r="D201" s="13" t="s">
        <v>190</v>
      </c>
    </row>
    <row r="202" spans="1:4" ht="15" customHeight="1" x14ac:dyDescent="0.2">
      <c r="A202" s="6" t="s">
        <v>140</v>
      </c>
      <c r="B202" s="13" t="s">
        <v>172</v>
      </c>
      <c r="C202" s="2" t="s">
        <v>210</v>
      </c>
      <c r="D202" s="2" t="s">
        <v>91</v>
      </c>
    </row>
    <row r="203" spans="1:4" ht="15" customHeight="1" x14ac:dyDescent="0.2">
      <c r="A203" s="6"/>
      <c r="B203" s="13"/>
      <c r="C203" s="14"/>
      <c r="D203" s="14"/>
    </row>
    <row r="204" spans="1:4" ht="15" customHeight="1" x14ac:dyDescent="0.2">
      <c r="A204" s="15" t="str">
        <f t="shared" ref="A204:A260" ca="1" si="0">IF(OR(B204="", B204="Formula"),"","time_yyyy")</f>
        <v>time_yyyy</v>
      </c>
      <c r="B204" s="16">
        <f ca="1">YEAR(TODAY())-survey!G9-1</f>
        <v>1898</v>
      </c>
      <c r="C204" s="17">
        <f ca="1">IF(B204=7777,"لا أعرف",B204)</f>
        <v>1898</v>
      </c>
      <c r="D204" s="17">
        <f ca="1">IF(B204=7777,"Ne sait pas",B204)</f>
        <v>1898</v>
      </c>
    </row>
    <row r="205" spans="1:4" ht="15" customHeight="1" x14ac:dyDescent="0.2">
      <c r="A205" s="15" t="str">
        <f t="shared" ca="1" si="0"/>
        <v>time_yyyy</v>
      </c>
      <c r="B205" s="16">
        <f ca="1">IF(COUNT(B$204:B204)&gt;(survey!G$9-survey!G$8+2),IF(COUNTIF(B$204:B204,7777)=0,7777,"Formula"),B204+1)</f>
        <v>1899</v>
      </c>
      <c r="C205" s="17">
        <f t="shared" ref="C205:C268" ca="1" si="1">IF(B205=7777,"لا أعرف",B205)</f>
        <v>1899</v>
      </c>
      <c r="D205" s="17">
        <f ca="1">IF(B205=7777,"Ne sait pas",B205)</f>
        <v>1899</v>
      </c>
    </row>
    <row r="206" spans="1:4" ht="15" customHeight="1" x14ac:dyDescent="0.2">
      <c r="A206" s="15" t="str">
        <f t="shared" ca="1" si="0"/>
        <v>time_yyyy</v>
      </c>
      <c r="B206" s="16">
        <f ca="1">IF(COUNT(B$204:B205)&gt;(survey!G$9-survey!G$8+2),IF(COUNTIF(B$204:B205,7777)=0,7777,"Formula"),B205+1)</f>
        <v>1900</v>
      </c>
      <c r="C206" s="17">
        <f t="shared" ca="1" si="1"/>
        <v>1900</v>
      </c>
      <c r="D206" s="17">
        <f t="shared" ref="D206:D268" ca="1" si="2">IF(B206=7777,"Ne sait pas",B206)</f>
        <v>1900</v>
      </c>
    </row>
    <row r="207" spans="1:4" ht="15" customHeight="1" x14ac:dyDescent="0.2">
      <c r="A207" s="15" t="str">
        <f t="shared" ca="1" si="0"/>
        <v>time_yyyy</v>
      </c>
      <c r="B207" s="16">
        <f ca="1">IF(COUNT(B$204:B206)&gt;(survey!G$9-survey!G$8+2),IF(COUNTIF(B$204:B206,7777)=0,7777,"Formula"),B206+1)</f>
        <v>1901</v>
      </c>
      <c r="C207" s="17">
        <f t="shared" ca="1" si="1"/>
        <v>1901</v>
      </c>
      <c r="D207" s="17">
        <f t="shared" ca="1" si="2"/>
        <v>1901</v>
      </c>
    </row>
    <row r="208" spans="1:4" ht="15" customHeight="1" x14ac:dyDescent="0.2">
      <c r="A208" s="15" t="str">
        <f t="shared" ca="1" si="0"/>
        <v>time_yyyy</v>
      </c>
      <c r="B208" s="16">
        <f ca="1">IF(COUNT(B$204:B207)&gt;(survey!G$9-survey!G$8+2),IF(COUNTIF(B$204:B207,7777)=0,7777,"Formula"),B207+1)</f>
        <v>1902</v>
      </c>
      <c r="C208" s="17">
        <f t="shared" ca="1" si="1"/>
        <v>1902</v>
      </c>
      <c r="D208" s="17">
        <f t="shared" ca="1" si="2"/>
        <v>1902</v>
      </c>
    </row>
    <row r="209" spans="1:4" ht="15" customHeight="1" x14ac:dyDescent="0.2">
      <c r="A209" s="15" t="str">
        <f t="shared" ca="1" si="0"/>
        <v>time_yyyy</v>
      </c>
      <c r="B209" s="16">
        <f ca="1">IF(COUNT(B$204:B208)&gt;(survey!G$9-survey!G$8+2),IF(COUNTIF(B$204:B208,7777)=0,7777,"Formula"),B208+1)</f>
        <v>1903</v>
      </c>
      <c r="C209" s="17">
        <f t="shared" ca="1" si="1"/>
        <v>1903</v>
      </c>
      <c r="D209" s="17">
        <f t="shared" ca="1" si="2"/>
        <v>1903</v>
      </c>
    </row>
    <row r="210" spans="1:4" ht="15" customHeight="1" x14ac:dyDescent="0.2">
      <c r="A210" s="15" t="str">
        <f t="shared" ca="1" si="0"/>
        <v>time_yyyy</v>
      </c>
      <c r="B210" s="16">
        <f ca="1">IF(COUNT(B$204:B209)&gt;(survey!G$9-survey!G$8+2),IF(COUNTIF(B$204:B209,7777)=0,7777,"Formula"),B209+1)</f>
        <v>1904</v>
      </c>
      <c r="C210" s="17">
        <f t="shared" ca="1" si="1"/>
        <v>1904</v>
      </c>
      <c r="D210" s="17">
        <f t="shared" ca="1" si="2"/>
        <v>1904</v>
      </c>
    </row>
    <row r="211" spans="1:4" ht="15" customHeight="1" x14ac:dyDescent="0.2">
      <c r="A211" s="15" t="str">
        <f t="shared" ca="1" si="0"/>
        <v>time_yyyy</v>
      </c>
      <c r="B211" s="16">
        <f ca="1">IF(COUNT(B$204:B210)&gt;(survey!G$9-survey!G$8+2),IF(COUNTIF(B$204:B210,7777)=0,7777,"Formula"),B210+1)</f>
        <v>1905</v>
      </c>
      <c r="C211" s="17">
        <f t="shared" ca="1" si="1"/>
        <v>1905</v>
      </c>
      <c r="D211" s="17">
        <f t="shared" ca="1" si="2"/>
        <v>1905</v>
      </c>
    </row>
    <row r="212" spans="1:4" ht="15" customHeight="1" x14ac:dyDescent="0.2">
      <c r="A212" s="15" t="str">
        <f t="shared" ca="1" si="0"/>
        <v>time_yyyy</v>
      </c>
      <c r="B212" s="16">
        <f ca="1">IF(COUNT(B$204:B211)&gt;(survey!G$9-survey!G$8+2),IF(COUNTIF(B$204:B211,7777)=0,7777,"Formula"),B211+1)</f>
        <v>1906</v>
      </c>
      <c r="C212" s="17">
        <f t="shared" ca="1" si="1"/>
        <v>1906</v>
      </c>
      <c r="D212" s="17">
        <f t="shared" ca="1" si="2"/>
        <v>1906</v>
      </c>
    </row>
    <row r="213" spans="1:4" ht="15" customHeight="1" x14ac:dyDescent="0.2">
      <c r="A213" s="15" t="str">
        <f t="shared" ca="1" si="0"/>
        <v>time_yyyy</v>
      </c>
      <c r="B213" s="16">
        <f ca="1">IF(COUNT(B$204:B212)&gt;(survey!G$9-survey!G$8+2),IF(COUNTIF(B$204:B212,7777)=0,7777,"Formula"),B212+1)</f>
        <v>1907</v>
      </c>
      <c r="C213" s="17">
        <f t="shared" ca="1" si="1"/>
        <v>1907</v>
      </c>
      <c r="D213" s="17">
        <f t="shared" ca="1" si="2"/>
        <v>1907</v>
      </c>
    </row>
    <row r="214" spans="1:4" ht="15" customHeight="1" x14ac:dyDescent="0.2">
      <c r="A214" s="15" t="str">
        <f t="shared" ca="1" si="0"/>
        <v>time_yyyy</v>
      </c>
      <c r="B214" s="16">
        <f ca="1">IF(COUNT(B$204:B213)&gt;(survey!G$9-survey!G$8+2),IF(COUNTIF(B$204:B213,7777)=0,7777,"Formula"),B213+1)</f>
        <v>1908</v>
      </c>
      <c r="C214" s="17">
        <f t="shared" ca="1" si="1"/>
        <v>1908</v>
      </c>
      <c r="D214" s="17">
        <f t="shared" ca="1" si="2"/>
        <v>1908</v>
      </c>
    </row>
    <row r="215" spans="1:4" ht="15" customHeight="1" x14ac:dyDescent="0.2">
      <c r="A215" s="15" t="str">
        <f t="shared" ca="1" si="0"/>
        <v>time_yyyy</v>
      </c>
      <c r="B215" s="16">
        <f ca="1">IF(COUNT(B$204:B214)&gt;(survey!G$9-survey!G$8+2),IF(COUNTIF(B$204:B214,7777)=0,7777,"Formula"),B214+1)</f>
        <v>1909</v>
      </c>
      <c r="C215" s="17">
        <f t="shared" ca="1" si="1"/>
        <v>1909</v>
      </c>
      <c r="D215" s="17">
        <f t="shared" ca="1" si="2"/>
        <v>1909</v>
      </c>
    </row>
    <row r="216" spans="1:4" ht="15" customHeight="1" x14ac:dyDescent="0.2">
      <c r="A216" s="15" t="str">
        <f t="shared" ca="1" si="0"/>
        <v>time_yyyy</v>
      </c>
      <c r="B216" s="16">
        <f ca="1">IF(COUNT(B$204:B215)&gt;(survey!G$9-survey!G$8+2),IF(COUNTIF(B$204:B215,7777)=0,7777,"Formula"),B215+1)</f>
        <v>1910</v>
      </c>
      <c r="C216" s="17">
        <f t="shared" ca="1" si="1"/>
        <v>1910</v>
      </c>
      <c r="D216" s="17">
        <f t="shared" ca="1" si="2"/>
        <v>1910</v>
      </c>
    </row>
    <row r="217" spans="1:4" ht="15" customHeight="1" x14ac:dyDescent="0.2">
      <c r="A217" s="15" t="str">
        <f t="shared" ca="1" si="0"/>
        <v>time_yyyy</v>
      </c>
      <c r="B217" s="16">
        <f ca="1">IF(COUNT(B$204:B216)&gt;(survey!G$9-survey!G$8+2),IF(COUNTIF(B$204:B216,7777)=0,7777,"Formula"),B216+1)</f>
        <v>1911</v>
      </c>
      <c r="C217" s="17">
        <f t="shared" ca="1" si="1"/>
        <v>1911</v>
      </c>
      <c r="D217" s="17">
        <f t="shared" ca="1" si="2"/>
        <v>1911</v>
      </c>
    </row>
    <row r="218" spans="1:4" ht="15" customHeight="1" x14ac:dyDescent="0.2">
      <c r="A218" s="15" t="str">
        <f t="shared" ca="1" si="0"/>
        <v>time_yyyy</v>
      </c>
      <c r="B218" s="16">
        <f ca="1">IF(COUNT(B$204:B217)&gt;(survey!G$9-survey!G$8+2),IF(COUNTIF(B$204:B217,7777)=0,7777,"Formula"),B217+1)</f>
        <v>1912</v>
      </c>
      <c r="C218" s="17">
        <f t="shared" ca="1" si="1"/>
        <v>1912</v>
      </c>
      <c r="D218" s="17">
        <f t="shared" ca="1" si="2"/>
        <v>1912</v>
      </c>
    </row>
    <row r="219" spans="1:4" ht="15" customHeight="1" x14ac:dyDescent="0.2">
      <c r="A219" s="15" t="str">
        <f t="shared" ca="1" si="0"/>
        <v>time_yyyy</v>
      </c>
      <c r="B219" s="16">
        <f ca="1">IF(COUNT(B$204:B218)&gt;(survey!G$9-survey!G$8+2),IF(COUNTIF(B$204:B218,7777)=0,7777,"Formula"),B218+1)</f>
        <v>1913</v>
      </c>
      <c r="C219" s="17">
        <f t="shared" ca="1" si="1"/>
        <v>1913</v>
      </c>
      <c r="D219" s="17">
        <f t="shared" ca="1" si="2"/>
        <v>1913</v>
      </c>
    </row>
    <row r="220" spans="1:4" ht="15" customHeight="1" x14ac:dyDescent="0.2">
      <c r="A220" s="15" t="str">
        <f t="shared" ca="1" si="0"/>
        <v>time_yyyy</v>
      </c>
      <c r="B220" s="16">
        <f ca="1">IF(COUNT(B$204:B219)&gt;(survey!G$9-survey!G$8+2),IF(COUNTIF(B$204:B219,7777)=0,7777,"Formula"),B219+1)</f>
        <v>1914</v>
      </c>
      <c r="C220" s="17">
        <f t="shared" ca="1" si="1"/>
        <v>1914</v>
      </c>
      <c r="D220" s="17">
        <f t="shared" ca="1" si="2"/>
        <v>1914</v>
      </c>
    </row>
    <row r="221" spans="1:4" ht="15" customHeight="1" x14ac:dyDescent="0.2">
      <c r="A221" s="15" t="str">
        <f t="shared" ca="1" si="0"/>
        <v>time_yyyy</v>
      </c>
      <c r="B221" s="16">
        <f ca="1">IF(COUNT(B$204:B220)&gt;(survey!G$9-survey!G$8+2),IF(COUNTIF(B$204:B220,7777)=0,7777,"Formula"),B220+1)</f>
        <v>1915</v>
      </c>
      <c r="C221" s="17">
        <f t="shared" ca="1" si="1"/>
        <v>1915</v>
      </c>
      <c r="D221" s="17">
        <f t="shared" ca="1" si="2"/>
        <v>1915</v>
      </c>
    </row>
    <row r="222" spans="1:4" ht="15" customHeight="1" x14ac:dyDescent="0.2">
      <c r="A222" s="15" t="str">
        <f t="shared" ca="1" si="0"/>
        <v>time_yyyy</v>
      </c>
      <c r="B222" s="16">
        <f ca="1">IF(COUNT(B$204:B221)&gt;(survey!G$9-survey!G$8+2),IF(COUNTIF(B$204:B221,7777)=0,7777,"Formula"),B221+1)</f>
        <v>1916</v>
      </c>
      <c r="C222" s="17">
        <f t="shared" ca="1" si="1"/>
        <v>1916</v>
      </c>
      <c r="D222" s="17">
        <f t="shared" ca="1" si="2"/>
        <v>1916</v>
      </c>
    </row>
    <row r="223" spans="1:4" ht="15" customHeight="1" x14ac:dyDescent="0.2">
      <c r="A223" s="15" t="str">
        <f t="shared" ca="1" si="0"/>
        <v>time_yyyy</v>
      </c>
      <c r="B223" s="16">
        <f ca="1">IF(COUNT(B$204:B222)&gt;(survey!G$9-survey!G$8+2),IF(COUNTIF(B$204:B222,7777)=0,7777,"Formula"),B222+1)</f>
        <v>1917</v>
      </c>
      <c r="C223" s="17">
        <f t="shared" ca="1" si="1"/>
        <v>1917</v>
      </c>
      <c r="D223" s="17">
        <f t="shared" ca="1" si="2"/>
        <v>1917</v>
      </c>
    </row>
    <row r="224" spans="1:4" ht="15" customHeight="1" x14ac:dyDescent="0.2">
      <c r="A224" s="15" t="str">
        <f t="shared" ca="1" si="0"/>
        <v>time_yyyy</v>
      </c>
      <c r="B224" s="16">
        <f ca="1">IF(COUNT(B$204:B223)&gt;(survey!G$9-survey!G$8+2),IF(COUNTIF(B$204:B223,7777)=0,7777,"Formula"),B223+1)</f>
        <v>1918</v>
      </c>
      <c r="C224" s="17">
        <f t="shared" ca="1" si="1"/>
        <v>1918</v>
      </c>
      <c r="D224" s="17">
        <f t="shared" ca="1" si="2"/>
        <v>1918</v>
      </c>
    </row>
    <row r="225" spans="1:4" ht="15" customHeight="1" x14ac:dyDescent="0.2">
      <c r="A225" s="15" t="str">
        <f t="shared" ca="1" si="0"/>
        <v>time_yyyy</v>
      </c>
      <c r="B225" s="16">
        <f ca="1">IF(COUNT(B$204:B224)&gt;(survey!G$9-survey!G$8+2),IF(COUNTIF(B$204:B224,7777)=0,7777,"Formula"),B224+1)</f>
        <v>1919</v>
      </c>
      <c r="C225" s="17">
        <f t="shared" ca="1" si="1"/>
        <v>1919</v>
      </c>
      <c r="D225" s="17">
        <f t="shared" ca="1" si="2"/>
        <v>1919</v>
      </c>
    </row>
    <row r="226" spans="1:4" ht="15" customHeight="1" x14ac:dyDescent="0.2">
      <c r="A226" s="15" t="str">
        <f t="shared" ca="1" si="0"/>
        <v>time_yyyy</v>
      </c>
      <c r="B226" s="16">
        <f ca="1">IF(COUNT(B$204:B225)&gt;(survey!G$9-survey!G$8+2),IF(COUNTIF(B$204:B225,7777)=0,7777,"Formula"),B225+1)</f>
        <v>1920</v>
      </c>
      <c r="C226" s="17">
        <f t="shared" ca="1" si="1"/>
        <v>1920</v>
      </c>
      <c r="D226" s="17">
        <f t="shared" ca="1" si="2"/>
        <v>1920</v>
      </c>
    </row>
    <row r="227" spans="1:4" ht="15" customHeight="1" x14ac:dyDescent="0.2">
      <c r="A227" s="15" t="str">
        <f t="shared" ca="1" si="0"/>
        <v>time_yyyy</v>
      </c>
      <c r="B227" s="16">
        <f ca="1">IF(COUNT(B$204:B226)&gt;(survey!G$9-survey!G$8+2),IF(COUNTIF(B$204:B226,7777)=0,7777,"Formula"),B226+1)</f>
        <v>1921</v>
      </c>
      <c r="C227" s="17">
        <f t="shared" ca="1" si="1"/>
        <v>1921</v>
      </c>
      <c r="D227" s="17">
        <f t="shared" ca="1" si="2"/>
        <v>1921</v>
      </c>
    </row>
    <row r="228" spans="1:4" ht="15" customHeight="1" x14ac:dyDescent="0.2">
      <c r="A228" s="15" t="str">
        <f t="shared" ca="1" si="0"/>
        <v>time_yyyy</v>
      </c>
      <c r="B228" s="16">
        <f ca="1">IF(COUNT(B$204:B227)&gt;(survey!G$9-survey!G$8+2),IF(COUNTIF(B$204:B227,7777)=0,7777,"Formula"),B227+1)</f>
        <v>1922</v>
      </c>
      <c r="C228" s="17">
        <f t="shared" ca="1" si="1"/>
        <v>1922</v>
      </c>
      <c r="D228" s="17">
        <f t="shared" ca="1" si="2"/>
        <v>1922</v>
      </c>
    </row>
    <row r="229" spans="1:4" ht="15" customHeight="1" x14ac:dyDescent="0.2">
      <c r="A229" s="15" t="str">
        <f t="shared" ca="1" si="0"/>
        <v>time_yyyy</v>
      </c>
      <c r="B229" s="16">
        <f ca="1">IF(COUNT(B$204:B228)&gt;(survey!G$9-survey!G$8+2),IF(COUNTIF(B$204:B228,7777)=0,7777,"Formula"),B228+1)</f>
        <v>1923</v>
      </c>
      <c r="C229" s="17">
        <f t="shared" ca="1" si="1"/>
        <v>1923</v>
      </c>
      <c r="D229" s="17">
        <f t="shared" ca="1" si="2"/>
        <v>1923</v>
      </c>
    </row>
    <row r="230" spans="1:4" ht="15" customHeight="1" x14ac:dyDescent="0.2">
      <c r="A230" s="15" t="str">
        <f t="shared" ca="1" si="0"/>
        <v>time_yyyy</v>
      </c>
      <c r="B230" s="16">
        <f ca="1">IF(COUNT(B$204:B229)&gt;(survey!G$9-survey!G$8+2),IF(COUNTIF(B$204:B229,7777)=0,7777,"Formula"),B229+1)</f>
        <v>1924</v>
      </c>
      <c r="C230" s="17">
        <f t="shared" ca="1" si="1"/>
        <v>1924</v>
      </c>
      <c r="D230" s="17">
        <f t="shared" ca="1" si="2"/>
        <v>1924</v>
      </c>
    </row>
    <row r="231" spans="1:4" ht="15" customHeight="1" x14ac:dyDescent="0.2">
      <c r="A231" s="15" t="str">
        <f t="shared" ca="1" si="0"/>
        <v>time_yyyy</v>
      </c>
      <c r="B231" s="16">
        <f ca="1">IF(COUNT(B$204:B230)&gt;(survey!G$9-survey!G$8+2),IF(COUNTIF(B$204:B230,7777)=0,7777,"Formula"),B230+1)</f>
        <v>1925</v>
      </c>
      <c r="C231" s="17">
        <f t="shared" ca="1" si="1"/>
        <v>1925</v>
      </c>
      <c r="D231" s="17">
        <f t="shared" ca="1" si="2"/>
        <v>1925</v>
      </c>
    </row>
    <row r="232" spans="1:4" ht="15" customHeight="1" x14ac:dyDescent="0.2">
      <c r="A232" s="15" t="str">
        <f t="shared" ca="1" si="0"/>
        <v>time_yyyy</v>
      </c>
      <c r="B232" s="16">
        <f ca="1">IF(COUNT(B$204:B231)&gt;(survey!G$9-survey!G$8+2),IF(COUNTIF(B$204:B231,7777)=0,7777,"Formula"),B231+1)</f>
        <v>1926</v>
      </c>
      <c r="C232" s="17">
        <f t="shared" ca="1" si="1"/>
        <v>1926</v>
      </c>
      <c r="D232" s="17">
        <f t="shared" ca="1" si="2"/>
        <v>1926</v>
      </c>
    </row>
    <row r="233" spans="1:4" ht="15" customHeight="1" x14ac:dyDescent="0.2">
      <c r="A233" s="15" t="str">
        <f t="shared" ca="1" si="0"/>
        <v>time_yyyy</v>
      </c>
      <c r="B233" s="16">
        <f ca="1">IF(COUNT(B$204:B232)&gt;(survey!G$9-survey!G$8+2),IF(COUNTIF(B$204:B232,7777)=0,7777,"Formula"),B232+1)</f>
        <v>1927</v>
      </c>
      <c r="C233" s="17">
        <f t="shared" ca="1" si="1"/>
        <v>1927</v>
      </c>
      <c r="D233" s="17">
        <f t="shared" ca="1" si="2"/>
        <v>1927</v>
      </c>
    </row>
    <row r="234" spans="1:4" ht="15" customHeight="1" x14ac:dyDescent="0.2">
      <c r="A234" s="15" t="str">
        <f t="shared" ca="1" si="0"/>
        <v>time_yyyy</v>
      </c>
      <c r="B234" s="16">
        <f ca="1">IF(COUNT(B$204:B233)&gt;(survey!G$9-survey!G$8+2),IF(COUNTIF(B$204:B233,7777)=0,7777,"Formula"),B233+1)</f>
        <v>1928</v>
      </c>
      <c r="C234" s="17">
        <f t="shared" ca="1" si="1"/>
        <v>1928</v>
      </c>
      <c r="D234" s="17">
        <f t="shared" ca="1" si="2"/>
        <v>1928</v>
      </c>
    </row>
    <row r="235" spans="1:4" ht="15" customHeight="1" x14ac:dyDescent="0.2">
      <c r="A235" s="15" t="str">
        <f t="shared" ca="1" si="0"/>
        <v>time_yyyy</v>
      </c>
      <c r="B235" s="16">
        <f ca="1">IF(COUNT(B$204:B234)&gt;(survey!G$9-survey!G$8+2),IF(COUNTIF(B$204:B234,7777)=0,7777,"Formula"),B234+1)</f>
        <v>1929</v>
      </c>
      <c r="C235" s="17">
        <f t="shared" ca="1" si="1"/>
        <v>1929</v>
      </c>
      <c r="D235" s="17">
        <f t="shared" ca="1" si="2"/>
        <v>1929</v>
      </c>
    </row>
    <row r="236" spans="1:4" ht="15" customHeight="1" x14ac:dyDescent="0.2">
      <c r="A236" s="15" t="str">
        <f t="shared" ca="1" si="0"/>
        <v>time_yyyy</v>
      </c>
      <c r="B236" s="16">
        <f ca="1">IF(COUNT(B$204:B235)&gt;(survey!G$9-survey!G$8+2),IF(COUNTIF(B$204:B235,7777)=0,7777,"Formula"),B235+1)</f>
        <v>1930</v>
      </c>
      <c r="C236" s="17">
        <f t="shared" ca="1" si="1"/>
        <v>1930</v>
      </c>
      <c r="D236" s="17">
        <f t="shared" ca="1" si="2"/>
        <v>1930</v>
      </c>
    </row>
    <row r="237" spans="1:4" ht="15" customHeight="1" x14ac:dyDescent="0.2">
      <c r="A237" s="15" t="str">
        <f t="shared" ca="1" si="0"/>
        <v>time_yyyy</v>
      </c>
      <c r="B237" s="16">
        <f ca="1">IF(COUNT(B$204:B236)&gt;(survey!G$9-survey!G$8+2),IF(COUNTIF(B$204:B236,7777)=0,7777,"Formula"),B236+1)</f>
        <v>1931</v>
      </c>
      <c r="C237" s="17">
        <f t="shared" ca="1" si="1"/>
        <v>1931</v>
      </c>
      <c r="D237" s="17">
        <f t="shared" ca="1" si="2"/>
        <v>1931</v>
      </c>
    </row>
    <row r="238" spans="1:4" ht="15" customHeight="1" x14ac:dyDescent="0.2">
      <c r="A238" s="15" t="str">
        <f t="shared" ca="1" si="0"/>
        <v>time_yyyy</v>
      </c>
      <c r="B238" s="16">
        <f ca="1">IF(COUNT(B$204:B237)&gt;(survey!G$9-survey!G$8+2),IF(COUNTIF(B$204:B237,7777)=0,7777,"Formula"),B237+1)</f>
        <v>1932</v>
      </c>
      <c r="C238" s="17">
        <f t="shared" ca="1" si="1"/>
        <v>1932</v>
      </c>
      <c r="D238" s="17">
        <f t="shared" ca="1" si="2"/>
        <v>1932</v>
      </c>
    </row>
    <row r="239" spans="1:4" ht="15" customHeight="1" x14ac:dyDescent="0.2">
      <c r="A239" s="15" t="str">
        <f t="shared" ca="1" si="0"/>
        <v>time_yyyy</v>
      </c>
      <c r="B239" s="16">
        <f ca="1">IF(COUNT(B$204:B238)&gt;(survey!G$9-survey!G$8+2),IF(COUNTIF(B$204:B238,7777)=0,7777,"Formula"),B238+1)</f>
        <v>1933</v>
      </c>
      <c r="C239" s="17">
        <f t="shared" ca="1" si="1"/>
        <v>1933</v>
      </c>
      <c r="D239" s="17">
        <f t="shared" ca="1" si="2"/>
        <v>1933</v>
      </c>
    </row>
    <row r="240" spans="1:4" ht="15" customHeight="1" x14ac:dyDescent="0.2">
      <c r="A240" s="15" t="str">
        <f t="shared" ca="1" si="0"/>
        <v>time_yyyy</v>
      </c>
      <c r="B240" s="16">
        <f ca="1">IF(COUNT(B$204:B239)&gt;(survey!G$9-survey!G$8+2),IF(COUNTIF(B$204:B239,7777)=0,7777,"Formula"),B239+1)</f>
        <v>1934</v>
      </c>
      <c r="C240" s="17">
        <f t="shared" ca="1" si="1"/>
        <v>1934</v>
      </c>
      <c r="D240" s="17">
        <f t="shared" ca="1" si="2"/>
        <v>1934</v>
      </c>
    </row>
    <row r="241" spans="1:4" ht="15" customHeight="1" x14ac:dyDescent="0.2">
      <c r="A241" s="15" t="str">
        <f t="shared" ca="1" si="0"/>
        <v>time_yyyy</v>
      </c>
      <c r="B241" s="16">
        <f ca="1">IF(COUNT(B$204:B240)&gt;(survey!G$9-survey!G$8+2),IF(COUNTIF(B$204:B240,7777)=0,7777,"Formula"),B240+1)</f>
        <v>1935</v>
      </c>
      <c r="C241" s="17">
        <f t="shared" ca="1" si="1"/>
        <v>1935</v>
      </c>
      <c r="D241" s="17">
        <f t="shared" ca="1" si="2"/>
        <v>1935</v>
      </c>
    </row>
    <row r="242" spans="1:4" ht="15" customHeight="1" x14ac:dyDescent="0.2">
      <c r="A242" s="15" t="str">
        <f t="shared" ca="1" si="0"/>
        <v>time_yyyy</v>
      </c>
      <c r="B242" s="16">
        <f ca="1">IF(COUNT(B$204:B241)&gt;(survey!G$9-survey!G$8+2),IF(COUNTIF(B$204:B241,7777)=0,7777,"Formula"),B241+1)</f>
        <v>1936</v>
      </c>
      <c r="C242" s="17">
        <f t="shared" ca="1" si="1"/>
        <v>1936</v>
      </c>
      <c r="D242" s="17">
        <f t="shared" ca="1" si="2"/>
        <v>1936</v>
      </c>
    </row>
    <row r="243" spans="1:4" ht="15" customHeight="1" x14ac:dyDescent="0.2">
      <c r="A243" s="15" t="str">
        <f t="shared" ca="1" si="0"/>
        <v>time_yyyy</v>
      </c>
      <c r="B243" s="16">
        <f ca="1">IF(COUNT(B$204:B242)&gt;(survey!G$9-survey!G$8+2),IF(COUNTIF(B$204:B242,7777)=0,7777,"Formula"),B242+1)</f>
        <v>1937</v>
      </c>
      <c r="C243" s="17">
        <f t="shared" ca="1" si="1"/>
        <v>1937</v>
      </c>
      <c r="D243" s="17">
        <f t="shared" ca="1" si="2"/>
        <v>1937</v>
      </c>
    </row>
    <row r="244" spans="1:4" ht="15" customHeight="1" x14ac:dyDescent="0.2">
      <c r="A244" s="15" t="str">
        <f t="shared" ca="1" si="0"/>
        <v>time_yyyy</v>
      </c>
      <c r="B244" s="16">
        <f ca="1">IF(COUNT(B$204:B243)&gt;(survey!G$9-survey!G$8+2),IF(COUNTIF(B$204:B243,7777)=0,7777,"Formula"),B243+1)</f>
        <v>1938</v>
      </c>
      <c r="C244" s="17">
        <f t="shared" ca="1" si="1"/>
        <v>1938</v>
      </c>
      <c r="D244" s="17">
        <f t="shared" ca="1" si="2"/>
        <v>1938</v>
      </c>
    </row>
    <row r="245" spans="1:4" ht="15" customHeight="1" x14ac:dyDescent="0.2">
      <c r="A245" s="15" t="str">
        <f t="shared" ca="1" si="0"/>
        <v>time_yyyy</v>
      </c>
      <c r="B245" s="16">
        <f ca="1">IF(COUNT(B$204:B244)&gt;(survey!G$9-survey!G$8+2),IF(COUNTIF(B$204:B244,7777)=0,7777,"Formula"),B244+1)</f>
        <v>1939</v>
      </c>
      <c r="C245" s="17">
        <f t="shared" ca="1" si="1"/>
        <v>1939</v>
      </c>
      <c r="D245" s="17">
        <f t="shared" ca="1" si="2"/>
        <v>1939</v>
      </c>
    </row>
    <row r="246" spans="1:4" ht="15" customHeight="1" x14ac:dyDescent="0.2">
      <c r="A246" s="15" t="str">
        <f t="shared" ca="1" si="0"/>
        <v>time_yyyy</v>
      </c>
      <c r="B246" s="16">
        <f ca="1">IF(COUNT(B$204:B245)&gt;(survey!G$9-survey!G$8+2),IF(COUNTIF(B$204:B245,7777)=0,7777,"Formula"),B245+1)</f>
        <v>1940</v>
      </c>
      <c r="C246" s="17">
        <f t="shared" ca="1" si="1"/>
        <v>1940</v>
      </c>
      <c r="D246" s="17">
        <f t="shared" ca="1" si="2"/>
        <v>1940</v>
      </c>
    </row>
    <row r="247" spans="1:4" ht="15" customHeight="1" x14ac:dyDescent="0.2">
      <c r="A247" s="15" t="str">
        <f t="shared" ca="1" si="0"/>
        <v>time_yyyy</v>
      </c>
      <c r="B247" s="16">
        <f ca="1">IF(COUNT(B$204:B246)&gt;(survey!G$9-survey!G$8+2),IF(COUNTIF(B$204:B246,7777)=0,7777,"Formula"),B246+1)</f>
        <v>1941</v>
      </c>
      <c r="C247" s="17">
        <f t="shared" ca="1" si="1"/>
        <v>1941</v>
      </c>
      <c r="D247" s="17">
        <f t="shared" ca="1" si="2"/>
        <v>1941</v>
      </c>
    </row>
    <row r="248" spans="1:4" ht="15" customHeight="1" x14ac:dyDescent="0.2">
      <c r="A248" s="15" t="str">
        <f t="shared" ca="1" si="0"/>
        <v>time_yyyy</v>
      </c>
      <c r="B248" s="16">
        <f ca="1">IF(COUNT(B$204:B247)&gt;(survey!G$9-survey!G$8+2),IF(COUNTIF(B$204:B247,7777)=0,7777,"Formula"),B247+1)</f>
        <v>1942</v>
      </c>
      <c r="C248" s="17">
        <f t="shared" ca="1" si="1"/>
        <v>1942</v>
      </c>
      <c r="D248" s="17">
        <f t="shared" ca="1" si="2"/>
        <v>1942</v>
      </c>
    </row>
    <row r="249" spans="1:4" ht="15" customHeight="1" x14ac:dyDescent="0.2">
      <c r="A249" s="15" t="str">
        <f t="shared" ca="1" si="0"/>
        <v>time_yyyy</v>
      </c>
      <c r="B249" s="16">
        <f ca="1">IF(COUNT(B$204:B248)&gt;(survey!G$9-survey!G$8+2),IF(COUNTIF(B$204:B248,7777)=0,7777,"Formula"),B248+1)</f>
        <v>1943</v>
      </c>
      <c r="C249" s="17">
        <f t="shared" ca="1" si="1"/>
        <v>1943</v>
      </c>
      <c r="D249" s="17">
        <f t="shared" ca="1" si="2"/>
        <v>1943</v>
      </c>
    </row>
    <row r="250" spans="1:4" ht="15" customHeight="1" x14ac:dyDescent="0.2">
      <c r="A250" s="15" t="str">
        <f t="shared" ca="1" si="0"/>
        <v>time_yyyy</v>
      </c>
      <c r="B250" s="16">
        <f ca="1">IF(COUNT(B$204:B249)&gt;(survey!G$9-survey!G$8+2),IF(COUNTIF(B$204:B249,7777)=0,7777,"Formula"),B249+1)</f>
        <v>1944</v>
      </c>
      <c r="C250" s="17">
        <f t="shared" ca="1" si="1"/>
        <v>1944</v>
      </c>
      <c r="D250" s="17">
        <f t="shared" ca="1" si="2"/>
        <v>1944</v>
      </c>
    </row>
    <row r="251" spans="1:4" ht="15" customHeight="1" x14ac:dyDescent="0.2">
      <c r="A251" s="15" t="str">
        <f t="shared" ca="1" si="0"/>
        <v>time_yyyy</v>
      </c>
      <c r="B251" s="16">
        <f ca="1">IF(COUNT(B$204:B250)&gt;(survey!G$9-survey!G$8+2),IF(COUNTIF(B$204:B250,7777)=0,7777,"Formula"),B250+1)</f>
        <v>1945</v>
      </c>
      <c r="C251" s="17">
        <f t="shared" ca="1" si="1"/>
        <v>1945</v>
      </c>
      <c r="D251" s="17">
        <f t="shared" ca="1" si="2"/>
        <v>1945</v>
      </c>
    </row>
    <row r="252" spans="1:4" ht="15" customHeight="1" x14ac:dyDescent="0.2">
      <c r="A252" s="15" t="str">
        <f t="shared" ca="1" si="0"/>
        <v>time_yyyy</v>
      </c>
      <c r="B252" s="16">
        <f ca="1">IF(COUNT(B$204:B251)&gt;(survey!G$9-survey!G$8+2),IF(COUNTIF(B$204:B251,7777)=0,7777,"Formula"),B251+1)</f>
        <v>1946</v>
      </c>
      <c r="C252" s="17">
        <f t="shared" ca="1" si="1"/>
        <v>1946</v>
      </c>
      <c r="D252" s="17">
        <f t="shared" ca="1" si="2"/>
        <v>1946</v>
      </c>
    </row>
    <row r="253" spans="1:4" ht="15" customHeight="1" x14ac:dyDescent="0.2">
      <c r="A253" s="15" t="str">
        <f t="shared" ca="1" si="0"/>
        <v>time_yyyy</v>
      </c>
      <c r="B253" s="16">
        <f ca="1">IF(COUNT(B$204:B252)&gt;(survey!G$9-survey!G$8+2),IF(COUNTIF(B$204:B252,7777)=0,7777,"Formula"),B252+1)</f>
        <v>1947</v>
      </c>
      <c r="C253" s="17">
        <f t="shared" ca="1" si="1"/>
        <v>1947</v>
      </c>
      <c r="D253" s="17">
        <f t="shared" ca="1" si="2"/>
        <v>1947</v>
      </c>
    </row>
    <row r="254" spans="1:4" ht="15" customHeight="1" x14ac:dyDescent="0.2">
      <c r="A254" s="15" t="str">
        <f t="shared" ca="1" si="0"/>
        <v>time_yyyy</v>
      </c>
      <c r="B254" s="16">
        <f ca="1">IF(COUNT(B$204:B253)&gt;(survey!G$9-survey!G$8+2),IF(COUNTIF(B$204:B253,7777)=0,7777,"Formula"),B253+1)</f>
        <v>1948</v>
      </c>
      <c r="C254" s="17">
        <f t="shared" ca="1" si="1"/>
        <v>1948</v>
      </c>
      <c r="D254" s="17">
        <f t="shared" ca="1" si="2"/>
        <v>1948</v>
      </c>
    </row>
    <row r="255" spans="1:4" ht="15" customHeight="1" x14ac:dyDescent="0.2">
      <c r="A255" s="15" t="str">
        <f t="shared" ca="1" si="0"/>
        <v>time_yyyy</v>
      </c>
      <c r="B255" s="16">
        <f ca="1">IF(COUNT(B$204:B254)&gt;(survey!G$9-survey!G$8+2),IF(COUNTIF(B$204:B254,7777)=0,7777,"Formula"),B254+1)</f>
        <v>1949</v>
      </c>
      <c r="C255" s="17">
        <f t="shared" ca="1" si="1"/>
        <v>1949</v>
      </c>
      <c r="D255" s="17">
        <f t="shared" ca="1" si="2"/>
        <v>1949</v>
      </c>
    </row>
    <row r="256" spans="1:4" ht="15" customHeight="1" x14ac:dyDescent="0.2">
      <c r="A256" s="15" t="str">
        <f t="shared" ca="1" si="0"/>
        <v>time_yyyy</v>
      </c>
      <c r="B256" s="16">
        <f ca="1">IF(COUNT(B$204:B255)&gt;(survey!G$9-survey!G$8+2),IF(COUNTIF(B$204:B255,7777)=0,7777,"Formula"),B255+1)</f>
        <v>1950</v>
      </c>
      <c r="C256" s="17">
        <f t="shared" ca="1" si="1"/>
        <v>1950</v>
      </c>
      <c r="D256" s="17">
        <f t="shared" ca="1" si="2"/>
        <v>1950</v>
      </c>
    </row>
    <row r="257" spans="1:4" ht="15" customHeight="1" x14ac:dyDescent="0.2">
      <c r="A257" s="15" t="str">
        <f t="shared" ca="1" si="0"/>
        <v>time_yyyy</v>
      </c>
      <c r="B257" s="16">
        <f ca="1">IF(COUNT(B$204:B256)&gt;(survey!G$9-survey!G$8+2),IF(COUNTIF(B$204:B256,7777)=0,7777,"Formula"),B256+1)</f>
        <v>1951</v>
      </c>
      <c r="C257" s="17">
        <f t="shared" ca="1" si="1"/>
        <v>1951</v>
      </c>
      <c r="D257" s="17">
        <f t="shared" ca="1" si="2"/>
        <v>1951</v>
      </c>
    </row>
    <row r="258" spans="1:4" ht="15" customHeight="1" x14ac:dyDescent="0.2">
      <c r="A258" s="15" t="str">
        <f t="shared" ca="1" si="0"/>
        <v>time_yyyy</v>
      </c>
      <c r="B258" s="16">
        <f ca="1">IF(COUNT(B$204:B257)&gt;(survey!G$9-survey!G$8+2),IF(COUNTIF(B$204:B257,7777)=0,7777,"Formula"),B257+1)</f>
        <v>1952</v>
      </c>
      <c r="C258" s="17">
        <f t="shared" ca="1" si="1"/>
        <v>1952</v>
      </c>
      <c r="D258" s="17">
        <f t="shared" ca="1" si="2"/>
        <v>1952</v>
      </c>
    </row>
    <row r="259" spans="1:4" ht="15" customHeight="1" x14ac:dyDescent="0.2">
      <c r="A259" s="15" t="str">
        <f t="shared" ca="1" si="0"/>
        <v>time_yyyy</v>
      </c>
      <c r="B259" s="16">
        <f ca="1">IF(COUNT(B$204:B258)&gt;(survey!G$9-survey!G$8+2),IF(COUNTIF(B$204:B258,7777)=0,7777,"Formula"),B258+1)</f>
        <v>1953</v>
      </c>
      <c r="C259" s="17">
        <f t="shared" ca="1" si="1"/>
        <v>1953</v>
      </c>
      <c r="D259" s="17">
        <f t="shared" ca="1" si="2"/>
        <v>1953</v>
      </c>
    </row>
    <row r="260" spans="1:4" ht="15" customHeight="1" x14ac:dyDescent="0.2">
      <c r="A260" s="15" t="str">
        <f t="shared" ca="1" si="0"/>
        <v>time_yyyy</v>
      </c>
      <c r="B260" s="16">
        <f ca="1">IF(COUNT(B$204:B259)&gt;(survey!G$9-survey!G$8+2),IF(COUNTIF(B$204:B259,7777)=0,7777,"Formula"),B259+1)</f>
        <v>1954</v>
      </c>
      <c r="C260" s="17">
        <f t="shared" ca="1" si="1"/>
        <v>1954</v>
      </c>
      <c r="D260" s="17">
        <f t="shared" ca="1" si="2"/>
        <v>1954</v>
      </c>
    </row>
    <row r="261" spans="1:4" ht="15" customHeight="1" x14ac:dyDescent="0.2">
      <c r="A261" s="15" t="str">
        <f t="shared" ref="A261:A279" ca="1" si="3">IF(OR(B261="", B261="Formula"),"","time_yyyy")</f>
        <v>time_yyyy</v>
      </c>
      <c r="B261" s="16">
        <f ca="1">IF(COUNT(B$204:B260)&gt;(survey!G$9-survey!G$8+2),IF(COUNTIF(B$204:B260,7777)=0,7777,"Formula"),B260+1)</f>
        <v>1955</v>
      </c>
      <c r="C261" s="17">
        <f t="shared" ca="1" si="1"/>
        <v>1955</v>
      </c>
      <c r="D261" s="17">
        <f t="shared" ca="1" si="2"/>
        <v>1955</v>
      </c>
    </row>
    <row r="262" spans="1:4" ht="15" customHeight="1" x14ac:dyDescent="0.2">
      <c r="A262" s="15" t="str">
        <f t="shared" ca="1" si="3"/>
        <v>time_yyyy</v>
      </c>
      <c r="B262" s="16">
        <f ca="1">IF(COUNT(B$204:B261)&gt;(survey!G$9-survey!G$8+2),IF(COUNTIF(B$204:B261,7777)=0,7777,"Formula"),B261+1)</f>
        <v>1956</v>
      </c>
      <c r="C262" s="17">
        <f t="shared" ca="1" si="1"/>
        <v>1956</v>
      </c>
      <c r="D262" s="17">
        <f t="shared" ca="1" si="2"/>
        <v>1956</v>
      </c>
    </row>
    <row r="263" spans="1:4" ht="15" customHeight="1" x14ac:dyDescent="0.2">
      <c r="A263" s="15" t="str">
        <f t="shared" ca="1" si="3"/>
        <v>time_yyyy</v>
      </c>
      <c r="B263" s="16">
        <f ca="1">IF(COUNT(B$204:B262)&gt;(survey!G$9-survey!G$8+2),IF(COUNTIF(B$204:B262,7777)=0,7777,"Formula"),B262+1)</f>
        <v>1957</v>
      </c>
      <c r="C263" s="17">
        <f t="shared" ca="1" si="1"/>
        <v>1957</v>
      </c>
      <c r="D263" s="17">
        <f t="shared" ca="1" si="2"/>
        <v>1957</v>
      </c>
    </row>
    <row r="264" spans="1:4" ht="15" customHeight="1" x14ac:dyDescent="0.2">
      <c r="A264" s="15" t="str">
        <f t="shared" ca="1" si="3"/>
        <v>time_yyyy</v>
      </c>
      <c r="B264" s="16">
        <f ca="1">IF(COUNT(B$204:B263)&gt;(survey!G$9-survey!G$8+2),IF(COUNTIF(B$204:B263,7777)=0,7777,"Formula"),B263+1)</f>
        <v>1958</v>
      </c>
      <c r="C264" s="17">
        <f t="shared" ca="1" si="1"/>
        <v>1958</v>
      </c>
      <c r="D264" s="17">
        <f t="shared" ca="1" si="2"/>
        <v>1958</v>
      </c>
    </row>
    <row r="265" spans="1:4" ht="15" customHeight="1" x14ac:dyDescent="0.2">
      <c r="A265" s="15" t="str">
        <f t="shared" ca="1" si="3"/>
        <v>time_yyyy</v>
      </c>
      <c r="B265" s="16">
        <f ca="1">IF(COUNT(B$204:B264)&gt;(survey!G$9-survey!G$8+2),IF(COUNTIF(B$204:B264,7777)=0,7777,"Formula"),B264+1)</f>
        <v>1959</v>
      </c>
      <c r="C265" s="17">
        <f t="shared" ca="1" si="1"/>
        <v>1959</v>
      </c>
      <c r="D265" s="17">
        <f t="shared" ca="1" si="2"/>
        <v>1959</v>
      </c>
    </row>
    <row r="266" spans="1:4" ht="15" customHeight="1" x14ac:dyDescent="0.2">
      <c r="A266" s="15" t="str">
        <f t="shared" ca="1" si="3"/>
        <v>time_yyyy</v>
      </c>
      <c r="B266" s="16">
        <f ca="1">IF(COUNT(B$204:B265)&gt;(survey!G$9-survey!G$8+2),IF(COUNTIF(B$204:B265,7777)=0,7777,"Formula"),B265+1)</f>
        <v>1960</v>
      </c>
      <c r="C266" s="17">
        <f t="shared" ca="1" si="1"/>
        <v>1960</v>
      </c>
      <c r="D266" s="17">
        <f t="shared" ca="1" si="2"/>
        <v>1960</v>
      </c>
    </row>
    <row r="267" spans="1:4" ht="15" customHeight="1" x14ac:dyDescent="0.2">
      <c r="A267" s="15" t="str">
        <f t="shared" ca="1" si="3"/>
        <v>time_yyyy</v>
      </c>
      <c r="B267" s="16">
        <f ca="1">IF(COUNT(B$204:B266)&gt;(survey!G$9-survey!G$8+2),IF(COUNTIF(B$204:B266,7777)=0,7777,"Formula"),B266+1)</f>
        <v>1961</v>
      </c>
      <c r="C267" s="17">
        <f t="shared" ca="1" si="1"/>
        <v>1961</v>
      </c>
      <c r="D267" s="17">
        <f t="shared" ca="1" si="2"/>
        <v>1961</v>
      </c>
    </row>
    <row r="268" spans="1:4" ht="15" customHeight="1" x14ac:dyDescent="0.2">
      <c r="A268" s="15" t="str">
        <f t="shared" ca="1" si="3"/>
        <v>time_yyyy</v>
      </c>
      <c r="B268" s="16">
        <f ca="1">IF(COUNT(B$204:B267)&gt;(survey!G$9-survey!G$8+2),IF(COUNTIF(B$204:B267,7777)=0,7777,"Formula"),B267+1)</f>
        <v>1962</v>
      </c>
      <c r="C268" s="17">
        <f t="shared" ca="1" si="1"/>
        <v>1962</v>
      </c>
      <c r="D268" s="17">
        <f t="shared" ca="1" si="2"/>
        <v>1962</v>
      </c>
    </row>
    <row r="269" spans="1:4" ht="15" customHeight="1" x14ac:dyDescent="0.2">
      <c r="A269" s="15" t="str">
        <f t="shared" ca="1" si="3"/>
        <v>time_yyyy</v>
      </c>
      <c r="B269" s="16">
        <f ca="1">IF(COUNT(B$204:B268)&gt;(survey!G$9-survey!G$8+2),IF(COUNTIF(B$204:B268,7777)=0,7777,"Formula"),B268+1)</f>
        <v>1963</v>
      </c>
      <c r="C269" s="17">
        <f t="shared" ref="C269:C280" ca="1" si="4">IF(B269=7777,"لا أعرف",B269)</f>
        <v>1963</v>
      </c>
      <c r="D269" s="17">
        <f t="shared" ref="D269:D280" ca="1" si="5">IF(B269=7777,"Ne sait pas",B269)</f>
        <v>1963</v>
      </c>
    </row>
    <row r="270" spans="1:4" ht="15" customHeight="1" x14ac:dyDescent="0.2">
      <c r="A270" s="15" t="str">
        <f t="shared" ca="1" si="3"/>
        <v>time_yyyy</v>
      </c>
      <c r="B270" s="16">
        <f ca="1">IF(COUNT(B$204:B269)&gt;(survey!G$9-survey!G$8+2),IF(COUNTIF(B$204:B269,7777)=0,7777,"Formula"),B269+1)</f>
        <v>1964</v>
      </c>
      <c r="C270" s="17">
        <f t="shared" ca="1" si="4"/>
        <v>1964</v>
      </c>
      <c r="D270" s="17">
        <f t="shared" ca="1" si="5"/>
        <v>1964</v>
      </c>
    </row>
    <row r="271" spans="1:4" ht="15" customHeight="1" x14ac:dyDescent="0.2">
      <c r="A271" s="15" t="str">
        <f t="shared" ca="1" si="3"/>
        <v>time_yyyy</v>
      </c>
      <c r="B271" s="16">
        <f ca="1">IF(COUNT(B$204:B270)&gt;(survey!G$9-survey!G$8+2),IF(COUNTIF(B$204:B270,7777)=0,7777,"Formula"),B270+1)</f>
        <v>1965</v>
      </c>
      <c r="C271" s="17">
        <f t="shared" ca="1" si="4"/>
        <v>1965</v>
      </c>
      <c r="D271" s="17">
        <f t="shared" ca="1" si="5"/>
        <v>1965</v>
      </c>
    </row>
    <row r="272" spans="1:4" ht="15" customHeight="1" x14ac:dyDescent="0.2">
      <c r="A272" s="15" t="str">
        <f t="shared" ca="1" si="3"/>
        <v>time_yyyy</v>
      </c>
      <c r="B272" s="16">
        <f ca="1">IF(COUNT(B$204:B271)&gt;(survey!G$9-survey!G$8+2),IF(COUNTIF(B$204:B271,7777)=0,7777,"Formula"),B271+1)</f>
        <v>1966</v>
      </c>
      <c r="C272" s="17">
        <f t="shared" ca="1" si="4"/>
        <v>1966</v>
      </c>
      <c r="D272" s="17">
        <f t="shared" ca="1" si="5"/>
        <v>1966</v>
      </c>
    </row>
    <row r="273" spans="1:4" ht="15" customHeight="1" x14ac:dyDescent="0.2">
      <c r="A273" s="15" t="str">
        <f t="shared" ca="1" si="3"/>
        <v>time_yyyy</v>
      </c>
      <c r="B273" s="16">
        <f ca="1">IF(COUNT(B$204:B272)&gt;(survey!G$9-survey!G$8+2),IF(COUNTIF(B$204:B272,7777)=0,7777,"Formula"),B272+1)</f>
        <v>1967</v>
      </c>
      <c r="C273" s="17">
        <f t="shared" ca="1" si="4"/>
        <v>1967</v>
      </c>
      <c r="D273" s="17">
        <f t="shared" ca="1" si="5"/>
        <v>1967</v>
      </c>
    </row>
    <row r="274" spans="1:4" ht="15" customHeight="1" x14ac:dyDescent="0.2">
      <c r="A274" s="15" t="str">
        <f t="shared" ca="1" si="3"/>
        <v>time_yyyy</v>
      </c>
      <c r="B274" s="16">
        <f ca="1">IF(COUNT(B$204:B273)&gt;(survey!G$9-survey!G$8+2),IF(COUNTIF(B$204:B273,7777)=0,7777,"Formula"),B273+1)</f>
        <v>1968</v>
      </c>
      <c r="C274" s="17">
        <f t="shared" ca="1" si="4"/>
        <v>1968</v>
      </c>
      <c r="D274" s="17">
        <f t="shared" ca="1" si="5"/>
        <v>1968</v>
      </c>
    </row>
    <row r="275" spans="1:4" ht="15" customHeight="1" x14ac:dyDescent="0.2">
      <c r="A275" s="15" t="str">
        <f t="shared" ca="1" si="3"/>
        <v>time_yyyy</v>
      </c>
      <c r="B275" s="16">
        <f ca="1">IF(COUNT(B$204:B274)&gt;(survey!G$9-survey!G$8+2),IF(COUNTIF(B$204:B274,7777)=0,7777,"Formula"),B274+1)</f>
        <v>1969</v>
      </c>
      <c r="C275" s="17">
        <f t="shared" ca="1" si="4"/>
        <v>1969</v>
      </c>
      <c r="D275" s="17">
        <f t="shared" ca="1" si="5"/>
        <v>1969</v>
      </c>
    </row>
    <row r="276" spans="1:4" ht="15" customHeight="1" x14ac:dyDescent="0.2">
      <c r="A276" s="15" t="str">
        <f t="shared" ca="1" si="3"/>
        <v>time_yyyy</v>
      </c>
      <c r="B276" s="16">
        <f ca="1">IF(COUNT(B$204:B275)&gt;(survey!G$9-survey!G$8+2),IF(COUNTIF(B$204:B275,7777)=0,7777,"Formula"),B275+1)</f>
        <v>1970</v>
      </c>
      <c r="C276" s="17">
        <f t="shared" ca="1" si="4"/>
        <v>1970</v>
      </c>
      <c r="D276" s="17">
        <f t="shared" ca="1" si="5"/>
        <v>1970</v>
      </c>
    </row>
    <row r="277" spans="1:4" ht="15" customHeight="1" x14ac:dyDescent="0.2">
      <c r="A277" s="15" t="str">
        <f t="shared" ca="1" si="3"/>
        <v>time_yyyy</v>
      </c>
      <c r="B277" s="16">
        <f ca="1">IF(COUNT(B$204:B276)&gt;(survey!G$9-survey!G$8+2),IF(COUNTIF(B$204:B276,7777)=0,7777,"Formula"),B276+1)</f>
        <v>1971</v>
      </c>
      <c r="C277" s="17">
        <f t="shared" ca="1" si="4"/>
        <v>1971</v>
      </c>
      <c r="D277" s="17">
        <f t="shared" ca="1" si="5"/>
        <v>1971</v>
      </c>
    </row>
    <row r="278" spans="1:4" ht="15" customHeight="1" x14ac:dyDescent="0.2">
      <c r="A278" s="15" t="str">
        <f t="shared" ca="1" si="3"/>
        <v>time_yyyy</v>
      </c>
      <c r="B278" s="16">
        <f ca="1">IF(COUNT(B$204:B277)&gt;(survey!G$9-survey!G$8+2),IF(COUNTIF(B$204:B277,7777)=0,7777,"Formula"),B277+1)</f>
        <v>1972</v>
      </c>
      <c r="C278" s="17">
        <f t="shared" ca="1" si="4"/>
        <v>1972</v>
      </c>
      <c r="D278" s="17">
        <f t="shared" ca="1" si="5"/>
        <v>1972</v>
      </c>
    </row>
    <row r="279" spans="1:4" ht="15" customHeight="1" x14ac:dyDescent="0.2">
      <c r="A279" s="15" t="str">
        <f t="shared" ca="1" si="3"/>
        <v>time_yyyy</v>
      </c>
      <c r="B279" s="16">
        <f ca="1">IF(COUNT(B$204:B278)&gt;(survey!G$9-survey!G$8+2),IF(COUNTIF(B$204:B278,7777)=0,7777,"Formula"),B278+1)</f>
        <v>1973</v>
      </c>
      <c r="C279" s="17">
        <f t="shared" ca="1" si="4"/>
        <v>1973</v>
      </c>
      <c r="D279" s="17">
        <f t="shared" ca="1" si="5"/>
        <v>1973</v>
      </c>
    </row>
    <row r="280" spans="1:4" ht="15" customHeight="1" x14ac:dyDescent="0.2">
      <c r="A280" s="15" t="str">
        <f ca="1">IF(OR(B280="", B280="Formula"),"","time_yyyy")</f>
        <v>time_yyyy</v>
      </c>
      <c r="B280" s="16">
        <f ca="1">IF(COUNT(B$204:B279)&gt;(survey!G$9-survey!G$8+2),IF(COUNTIF(B$204:B279,7777)=0,7777,"Formula"),B279+1)</f>
        <v>1974</v>
      </c>
      <c r="C280" s="17">
        <f t="shared" ca="1" si="4"/>
        <v>1974</v>
      </c>
      <c r="D280" s="17">
        <f t="shared" ca="1" si="5"/>
        <v>1974</v>
      </c>
    </row>
    <row r="281" spans="1:4" ht="15" customHeight="1" x14ac:dyDescent="0.2">
      <c r="A281" s="15" t="str">
        <f t="shared" ref="A281:A309" ca="1" si="6">IF(OR(B281="", B281="Formula"),"","time_yyyy")</f>
        <v>time_yyyy</v>
      </c>
      <c r="B281" s="16">
        <f ca="1">IF(COUNT(B$204:B280)&gt;(survey!G$9-survey!G$8+2),IF(COUNTIF(B$204:B280,7777)=0,7777,"Formula"),B280+1)</f>
        <v>1975</v>
      </c>
      <c r="C281" s="17">
        <f t="shared" ref="C281:C295" ca="1" si="7">IF(B281=7777,"لا أعرف",B281)</f>
        <v>1975</v>
      </c>
      <c r="D281" s="17">
        <f t="shared" ref="D281:D295" ca="1" si="8">IF(B281=7777,"Ne sait pas",B281)</f>
        <v>1975</v>
      </c>
    </row>
    <row r="282" spans="1:4" ht="15" customHeight="1" x14ac:dyDescent="0.2">
      <c r="A282" s="15" t="str">
        <f t="shared" ca="1" si="6"/>
        <v>time_yyyy</v>
      </c>
      <c r="B282" s="16">
        <f ca="1">IF(COUNT(B$204:B281)&gt;(survey!G$9-survey!G$8+2),IF(COUNTIF(B$204:B281,7777)=0,7777,"Formula"),B281+1)</f>
        <v>1976</v>
      </c>
      <c r="C282" s="17">
        <f t="shared" ca="1" si="7"/>
        <v>1976</v>
      </c>
      <c r="D282" s="17">
        <f t="shared" ca="1" si="8"/>
        <v>1976</v>
      </c>
    </row>
    <row r="283" spans="1:4" ht="15" customHeight="1" x14ac:dyDescent="0.2">
      <c r="A283" s="15" t="str">
        <f t="shared" ca="1" si="6"/>
        <v>time_yyyy</v>
      </c>
      <c r="B283" s="16">
        <f ca="1">IF(COUNT(B$204:B282)&gt;(survey!G$9-survey!G$8+2),IF(COUNTIF(B$204:B282,7777)=0,7777,"Formula"),B282+1)</f>
        <v>1977</v>
      </c>
      <c r="C283" s="17">
        <f t="shared" ca="1" si="7"/>
        <v>1977</v>
      </c>
      <c r="D283" s="17">
        <f t="shared" ca="1" si="8"/>
        <v>1977</v>
      </c>
    </row>
    <row r="284" spans="1:4" ht="15" customHeight="1" x14ac:dyDescent="0.2">
      <c r="A284" s="15" t="str">
        <f t="shared" ca="1" si="6"/>
        <v>time_yyyy</v>
      </c>
      <c r="B284" s="16">
        <f ca="1">IF(COUNT(B$204:B283)&gt;(survey!G$9-survey!G$8+2),IF(COUNTIF(B$204:B283,7777)=0,7777,"Formula"),B283+1)</f>
        <v>1978</v>
      </c>
      <c r="C284" s="17">
        <f t="shared" ca="1" si="7"/>
        <v>1978</v>
      </c>
      <c r="D284" s="17">
        <f t="shared" ca="1" si="8"/>
        <v>1978</v>
      </c>
    </row>
    <row r="285" spans="1:4" ht="15" customHeight="1" x14ac:dyDescent="0.2">
      <c r="A285" s="15" t="str">
        <f t="shared" ca="1" si="6"/>
        <v>time_yyyy</v>
      </c>
      <c r="B285" s="16">
        <f ca="1">IF(COUNT(B$204:B284)&gt;(survey!G$9-survey!G$8+2),IF(COUNTIF(B$204:B284,7777)=0,7777,"Formula"),B284+1)</f>
        <v>1979</v>
      </c>
      <c r="C285" s="17">
        <f t="shared" ca="1" si="7"/>
        <v>1979</v>
      </c>
      <c r="D285" s="17">
        <f t="shared" ca="1" si="8"/>
        <v>1979</v>
      </c>
    </row>
    <row r="286" spans="1:4" ht="15" customHeight="1" x14ac:dyDescent="0.2">
      <c r="A286" s="15" t="str">
        <f t="shared" ca="1" si="6"/>
        <v>time_yyyy</v>
      </c>
      <c r="B286" s="16">
        <f ca="1">IF(COUNT(B$204:B285)&gt;(survey!G$9-survey!G$8+2),IF(COUNTIF(B$204:B285,7777)=0,7777,"Formula"),B285+1)</f>
        <v>1980</v>
      </c>
      <c r="C286" s="17">
        <f t="shared" ca="1" si="7"/>
        <v>1980</v>
      </c>
      <c r="D286" s="17">
        <f t="shared" ca="1" si="8"/>
        <v>1980</v>
      </c>
    </row>
    <row r="287" spans="1:4" ht="15" customHeight="1" x14ac:dyDescent="0.2">
      <c r="A287" s="15" t="str">
        <f t="shared" ca="1" si="6"/>
        <v>time_yyyy</v>
      </c>
      <c r="B287" s="16">
        <f ca="1">IF(COUNT(B$204:B286)&gt;(survey!G$9-survey!G$8+2),IF(COUNTIF(B$204:B286,7777)=0,7777,"Formula"),B286+1)</f>
        <v>1981</v>
      </c>
      <c r="C287" s="17">
        <f t="shared" ca="1" si="7"/>
        <v>1981</v>
      </c>
      <c r="D287" s="17">
        <f t="shared" ca="1" si="8"/>
        <v>1981</v>
      </c>
    </row>
    <row r="288" spans="1:4" ht="15" customHeight="1" x14ac:dyDescent="0.2">
      <c r="A288" s="15" t="str">
        <f t="shared" ca="1" si="6"/>
        <v>time_yyyy</v>
      </c>
      <c r="B288" s="16">
        <f ca="1">IF(COUNT(B$204:B287)&gt;(survey!G$9-survey!G$8+2),IF(COUNTIF(B$204:B287,7777)=0,7777,"Formula"),B287+1)</f>
        <v>1982</v>
      </c>
      <c r="C288" s="17">
        <f t="shared" ca="1" si="7"/>
        <v>1982</v>
      </c>
      <c r="D288" s="17">
        <f t="shared" ca="1" si="8"/>
        <v>1982</v>
      </c>
    </row>
    <row r="289" spans="1:4" ht="15" customHeight="1" x14ac:dyDescent="0.2">
      <c r="A289" s="15" t="str">
        <f t="shared" ca="1" si="6"/>
        <v>time_yyyy</v>
      </c>
      <c r="B289" s="16">
        <f ca="1">IF(COUNT(B$204:B288)&gt;(survey!G$9-survey!G$8+2),IF(COUNTIF(B$204:B288,7777)=0,7777,"Formula"),B288+1)</f>
        <v>1983</v>
      </c>
      <c r="C289" s="17">
        <f t="shared" ca="1" si="7"/>
        <v>1983</v>
      </c>
      <c r="D289" s="17">
        <f t="shared" ca="1" si="8"/>
        <v>1983</v>
      </c>
    </row>
    <row r="290" spans="1:4" ht="15" customHeight="1" x14ac:dyDescent="0.2">
      <c r="A290" s="15" t="str">
        <f t="shared" ca="1" si="6"/>
        <v>time_yyyy</v>
      </c>
      <c r="B290" s="16">
        <f ca="1">IF(COUNT(B$204:B289)&gt;(survey!G$9-survey!G$8+2),IF(COUNTIF(B$204:B289,7777)=0,7777,"Formula"),B289+1)</f>
        <v>1984</v>
      </c>
      <c r="C290" s="17">
        <f t="shared" ca="1" si="7"/>
        <v>1984</v>
      </c>
      <c r="D290" s="17">
        <f t="shared" ca="1" si="8"/>
        <v>1984</v>
      </c>
    </row>
    <row r="291" spans="1:4" ht="15" customHeight="1" x14ac:dyDescent="0.2">
      <c r="A291" s="15" t="str">
        <f t="shared" ca="1" si="6"/>
        <v>time_yyyy</v>
      </c>
      <c r="B291" s="16">
        <f ca="1">IF(COUNT(B$204:B290)&gt;(survey!G$9-survey!G$8+2),IF(COUNTIF(B$204:B290,7777)=0,7777,"Formula"),B290+1)</f>
        <v>1985</v>
      </c>
      <c r="C291" s="17">
        <f t="shared" ca="1" si="7"/>
        <v>1985</v>
      </c>
      <c r="D291" s="17">
        <f t="shared" ca="1" si="8"/>
        <v>1985</v>
      </c>
    </row>
    <row r="292" spans="1:4" ht="15" customHeight="1" x14ac:dyDescent="0.2">
      <c r="A292" s="15" t="str">
        <f t="shared" ca="1" si="6"/>
        <v>time_yyyy</v>
      </c>
      <c r="B292" s="16">
        <f ca="1">IF(COUNT(B$204:B291)&gt;(survey!G$9-survey!G$8+2),IF(COUNTIF(B$204:B291,7777)=0,7777,"Formula"),B291+1)</f>
        <v>1986</v>
      </c>
      <c r="C292" s="17">
        <f t="shared" ca="1" si="7"/>
        <v>1986</v>
      </c>
      <c r="D292" s="17">
        <f t="shared" ca="1" si="8"/>
        <v>1986</v>
      </c>
    </row>
    <row r="293" spans="1:4" ht="15" customHeight="1" x14ac:dyDescent="0.2">
      <c r="A293" s="15" t="str">
        <f t="shared" ca="1" si="6"/>
        <v>time_yyyy</v>
      </c>
      <c r="B293" s="16">
        <f ca="1">IF(COUNT(B$204:B292)&gt;(survey!G$9-survey!G$8+2),IF(COUNTIF(B$204:B292,7777)=0,7777,"Formula"),B292+1)</f>
        <v>1987</v>
      </c>
      <c r="C293" s="17">
        <f t="shared" ca="1" si="7"/>
        <v>1987</v>
      </c>
      <c r="D293" s="17">
        <f t="shared" ca="1" si="8"/>
        <v>1987</v>
      </c>
    </row>
    <row r="294" spans="1:4" ht="15" customHeight="1" x14ac:dyDescent="0.2">
      <c r="A294" s="15" t="str">
        <f t="shared" ca="1" si="6"/>
        <v>time_yyyy</v>
      </c>
      <c r="B294" s="16">
        <f ca="1">IF(COUNT(B$204:B293)&gt;(survey!G$9-survey!G$8+2),IF(COUNTIF(B$204:B293,7777)=0,7777,"Formula"),B293+1)</f>
        <v>1988</v>
      </c>
      <c r="C294" s="17">
        <f t="shared" ca="1" si="7"/>
        <v>1988</v>
      </c>
      <c r="D294" s="17">
        <f t="shared" ca="1" si="8"/>
        <v>1988</v>
      </c>
    </row>
    <row r="295" spans="1:4" ht="15" customHeight="1" x14ac:dyDescent="0.2">
      <c r="A295" s="15" t="str">
        <f ca="1">IF(OR(B295="", B295="Formula"),"","time_yyyy")</f>
        <v>time_yyyy</v>
      </c>
      <c r="B295" s="16">
        <f ca="1">IF(COUNT(B$204:B294)&gt;(survey!G$9-survey!G$8+2),IF(COUNTIF(B$204:B294,7777)=0,7777,"Formula"),B294+1)</f>
        <v>1989</v>
      </c>
      <c r="C295" s="17">
        <f t="shared" ca="1" si="7"/>
        <v>1989</v>
      </c>
      <c r="D295" s="17">
        <f t="shared" ca="1" si="8"/>
        <v>1989</v>
      </c>
    </row>
    <row r="296" spans="1:4" ht="15" customHeight="1" x14ac:dyDescent="0.2">
      <c r="A296" s="15" t="str">
        <f t="shared" ca="1" si="6"/>
        <v>time_yyyy</v>
      </c>
      <c r="B296" s="16">
        <f ca="1">IF(COUNT(B$204:B295)&gt;(survey!G$9-survey!G$8+2),IF(COUNTIF(B$204:B295,7777)=0,7777,"Formula"),B295+1)</f>
        <v>1990</v>
      </c>
      <c r="C296" s="17">
        <f t="shared" ref="C296:C309" ca="1" si="9">IF(B296=7777,"لا أعرف",B296)</f>
        <v>1990</v>
      </c>
      <c r="D296" s="17">
        <f t="shared" ref="D296:D309" ca="1" si="10">IF(B296=7777,"Ne sait pas",B296)</f>
        <v>1990</v>
      </c>
    </row>
    <row r="297" spans="1:4" ht="15" customHeight="1" x14ac:dyDescent="0.2">
      <c r="A297" s="15" t="str">
        <f t="shared" ca="1" si="6"/>
        <v>time_yyyy</v>
      </c>
      <c r="B297" s="16">
        <f ca="1">IF(COUNT(B$204:B296)&gt;(survey!G$9-survey!G$8+2),IF(COUNTIF(B$204:B296,7777)=0,7777,"Formula"),B296+1)</f>
        <v>1991</v>
      </c>
      <c r="C297" s="17">
        <f t="shared" ca="1" si="9"/>
        <v>1991</v>
      </c>
      <c r="D297" s="17">
        <f t="shared" ca="1" si="10"/>
        <v>1991</v>
      </c>
    </row>
    <row r="298" spans="1:4" ht="15" customHeight="1" x14ac:dyDescent="0.2">
      <c r="A298" s="15" t="str">
        <f t="shared" ca="1" si="6"/>
        <v>time_yyyy</v>
      </c>
      <c r="B298" s="16">
        <f ca="1">IF(COUNT(B$204:B297)&gt;(survey!G$9-survey!G$8+2),IF(COUNTIF(B$204:B297,7777)=0,7777,"Formula"),B297+1)</f>
        <v>1992</v>
      </c>
      <c r="C298" s="17">
        <f t="shared" ca="1" si="9"/>
        <v>1992</v>
      </c>
      <c r="D298" s="17">
        <f t="shared" ca="1" si="10"/>
        <v>1992</v>
      </c>
    </row>
    <row r="299" spans="1:4" ht="15" customHeight="1" x14ac:dyDescent="0.2">
      <c r="A299" s="15" t="str">
        <f t="shared" ca="1" si="6"/>
        <v>time_yyyy</v>
      </c>
      <c r="B299" s="16">
        <f ca="1">IF(COUNT(B$204:B298)&gt;(survey!G$9-survey!G$8+2),IF(COUNTIF(B$204:B298,7777)=0,7777,"Formula"),B298+1)</f>
        <v>1993</v>
      </c>
      <c r="C299" s="17">
        <f t="shared" ca="1" si="9"/>
        <v>1993</v>
      </c>
      <c r="D299" s="17">
        <f t="shared" ca="1" si="10"/>
        <v>1993</v>
      </c>
    </row>
    <row r="300" spans="1:4" ht="15" customHeight="1" x14ac:dyDescent="0.2">
      <c r="A300" s="15" t="str">
        <f t="shared" ca="1" si="6"/>
        <v>time_yyyy</v>
      </c>
      <c r="B300" s="16">
        <f ca="1">IF(COUNT(B$204:B299)&gt;(survey!G$9-survey!G$8+2),IF(COUNTIF(B$204:B299,7777)=0,7777,"Formula"),B299+1)</f>
        <v>1994</v>
      </c>
      <c r="C300" s="17">
        <f t="shared" ca="1" si="9"/>
        <v>1994</v>
      </c>
      <c r="D300" s="17">
        <f t="shared" ca="1" si="10"/>
        <v>1994</v>
      </c>
    </row>
    <row r="301" spans="1:4" ht="15" customHeight="1" x14ac:dyDescent="0.2">
      <c r="A301" s="15" t="str">
        <f t="shared" ca="1" si="6"/>
        <v>time_yyyy</v>
      </c>
      <c r="B301" s="16">
        <f ca="1">IF(COUNT(B$204:B300)&gt;(survey!G$9-survey!G$8+2),IF(COUNTIF(B$204:B300,7777)=0,7777,"Formula"),B300+1)</f>
        <v>1995</v>
      </c>
      <c r="C301" s="17">
        <f t="shared" ca="1" si="9"/>
        <v>1995</v>
      </c>
      <c r="D301" s="17">
        <f t="shared" ca="1" si="10"/>
        <v>1995</v>
      </c>
    </row>
    <row r="302" spans="1:4" ht="15" customHeight="1" x14ac:dyDescent="0.2">
      <c r="A302" s="15" t="str">
        <f t="shared" ca="1" si="6"/>
        <v>time_yyyy</v>
      </c>
      <c r="B302" s="16">
        <f ca="1">IF(COUNT(B$204:B301)&gt;(survey!G$9-survey!G$8+2),IF(COUNTIF(B$204:B301,7777)=0,7777,"Formula"),B301+1)</f>
        <v>1996</v>
      </c>
      <c r="C302" s="17">
        <f t="shared" ca="1" si="9"/>
        <v>1996</v>
      </c>
      <c r="D302" s="17">
        <f t="shared" ca="1" si="10"/>
        <v>1996</v>
      </c>
    </row>
    <row r="303" spans="1:4" ht="15" customHeight="1" x14ac:dyDescent="0.2">
      <c r="A303" s="15" t="str">
        <f t="shared" ca="1" si="6"/>
        <v>time_yyyy</v>
      </c>
      <c r="B303" s="16">
        <f ca="1">IF(COUNT(B$204:B302)&gt;(survey!G$9-survey!G$8+2),IF(COUNTIF(B$204:B302,7777)=0,7777,"Formula"),B302+1)</f>
        <v>1997</v>
      </c>
      <c r="C303" s="17">
        <f t="shared" ca="1" si="9"/>
        <v>1997</v>
      </c>
      <c r="D303" s="17">
        <f t="shared" ca="1" si="10"/>
        <v>1997</v>
      </c>
    </row>
    <row r="304" spans="1:4" ht="15" customHeight="1" x14ac:dyDescent="0.2">
      <c r="A304" s="15" t="str">
        <f t="shared" ca="1" si="6"/>
        <v>time_yyyy</v>
      </c>
      <c r="B304" s="16">
        <f ca="1">IF(COUNT(B$204:B303)&gt;(survey!G$9-survey!G$8+2),IF(COUNTIF(B$204:B303,7777)=0,7777,"Formula"),B303+1)</f>
        <v>1998</v>
      </c>
      <c r="C304" s="17">
        <f t="shared" ca="1" si="9"/>
        <v>1998</v>
      </c>
      <c r="D304" s="17">
        <f t="shared" ca="1" si="10"/>
        <v>1998</v>
      </c>
    </row>
    <row r="305" spans="1:4" ht="15" customHeight="1" x14ac:dyDescent="0.2">
      <c r="A305" s="15" t="str">
        <f t="shared" ca="1" si="6"/>
        <v>time_yyyy</v>
      </c>
      <c r="B305" s="16">
        <f ca="1">IF(COUNT(B$204:B304)&gt;(survey!G$9-survey!G$8+2),IF(COUNTIF(B$204:B304,7777)=0,7777,"Formula"),B304+1)</f>
        <v>1999</v>
      </c>
      <c r="C305" s="17">
        <f t="shared" ca="1" si="9"/>
        <v>1999</v>
      </c>
      <c r="D305" s="17">
        <f t="shared" ca="1" si="10"/>
        <v>1999</v>
      </c>
    </row>
    <row r="306" spans="1:4" ht="15" customHeight="1" x14ac:dyDescent="0.2">
      <c r="A306" s="15" t="str">
        <f t="shared" ca="1" si="6"/>
        <v>time_yyyy</v>
      </c>
      <c r="B306" s="16">
        <f ca="1">IF(COUNT(B$204:B305)&gt;(survey!G$9-survey!G$8+2),IF(COUNTIF(B$204:B305,7777)=0,7777,"Formula"),B305+1)</f>
        <v>2000</v>
      </c>
      <c r="C306" s="17">
        <f t="shared" ca="1" si="9"/>
        <v>2000</v>
      </c>
      <c r="D306" s="17">
        <f t="shared" ca="1" si="10"/>
        <v>2000</v>
      </c>
    </row>
    <row r="307" spans="1:4" ht="15" customHeight="1" x14ac:dyDescent="0.2">
      <c r="A307" s="15" t="str">
        <f t="shared" ca="1" si="6"/>
        <v>time_yyyy</v>
      </c>
      <c r="B307" s="16">
        <f ca="1">IF(COUNT(B$204:B306)&gt;(survey!G$9-survey!G$8+2),IF(COUNTIF(B$204:B306,7777)=0,7777,"Formula"),B306+1)</f>
        <v>2001</v>
      </c>
      <c r="C307" s="17">
        <f t="shared" ca="1" si="9"/>
        <v>2001</v>
      </c>
      <c r="D307" s="17">
        <f t="shared" ca="1" si="10"/>
        <v>2001</v>
      </c>
    </row>
    <row r="308" spans="1:4" ht="15" customHeight="1" x14ac:dyDescent="0.2">
      <c r="A308" s="15" t="str">
        <f ca="1">IF(OR(B308="", B308="Formula"),"","time_yyyy")</f>
        <v>time_yyyy</v>
      </c>
      <c r="B308" s="16">
        <f ca="1">IF(COUNT(B$204:B307)&gt;(survey!G$9-survey!G$8+2),IF(COUNTIF(B$204:B307,7777)=0,7777,"Formula"),B307+1)</f>
        <v>2002</v>
      </c>
      <c r="C308" s="17">
        <f t="shared" ca="1" si="9"/>
        <v>2002</v>
      </c>
      <c r="D308" s="17">
        <f t="shared" ca="1" si="10"/>
        <v>2002</v>
      </c>
    </row>
    <row r="309" spans="1:4" ht="15" customHeight="1" x14ac:dyDescent="0.2">
      <c r="A309" s="15" t="str">
        <f t="shared" ca="1" si="6"/>
        <v>time_yyyy</v>
      </c>
      <c r="B309" s="16">
        <f ca="1">IF(COUNT(B$204:B308)&gt;(survey!G$9-survey!G$8+2),IF(COUNTIF(B$204:B308,7777)=0,7777,"Formula"),B308+1)</f>
        <v>7777</v>
      </c>
      <c r="C309" s="17" t="str">
        <f t="shared" ca="1" si="9"/>
        <v>لا أعرف</v>
      </c>
      <c r="D309" s="17" t="str">
        <f t="shared" ca="1" si="10"/>
        <v>Ne sait pas</v>
      </c>
    </row>
  </sheetData>
  <pageMargins left="0.75" right="0.75" top="1" bottom="1" header="0.5" footer="0.5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20"/>
  <sheetViews>
    <sheetView workbookViewId="0">
      <selection activeCell="A2" sqref="A2"/>
    </sheetView>
  </sheetViews>
  <sheetFormatPr defaultColWidth="17.28515625" defaultRowHeight="15" customHeight="1" x14ac:dyDescent="0.2"/>
  <cols>
    <col min="1" max="1" width="60.42578125" customWidth="1"/>
    <col min="2" max="2" width="46.7109375" customWidth="1"/>
    <col min="3" max="3" width="49.42578125" customWidth="1"/>
    <col min="4" max="6" width="13.42578125" customWidth="1"/>
  </cols>
  <sheetData>
    <row r="1" spans="1:6" ht="15" customHeight="1" x14ac:dyDescent="0.2">
      <c r="A1" s="2" t="s">
        <v>26</v>
      </c>
      <c r="B1" s="2" t="s">
        <v>27</v>
      </c>
      <c r="C1" s="4" t="s">
        <v>28</v>
      </c>
      <c r="D1" s="1"/>
      <c r="E1" s="1"/>
      <c r="F1" s="1"/>
    </row>
    <row r="2" spans="1:6" ht="15" customHeight="1" x14ac:dyDescent="0.2">
      <c r="A2" s="2" t="s">
        <v>387</v>
      </c>
      <c r="B2" s="95" t="s">
        <v>382</v>
      </c>
      <c r="C2" s="4" t="s">
        <v>72</v>
      </c>
      <c r="D2" s="1"/>
      <c r="E2" s="1"/>
      <c r="F2" s="1"/>
    </row>
    <row r="3" spans="1:6" ht="15" customHeight="1" x14ac:dyDescent="0.2">
      <c r="A3" s="2"/>
      <c r="B3" s="2"/>
      <c r="C3" s="1"/>
      <c r="D3" s="1"/>
      <c r="E3" s="1"/>
      <c r="F3" s="1"/>
    </row>
    <row r="4" spans="1:6" ht="15" customHeight="1" x14ac:dyDescent="0.2">
      <c r="A4" s="2"/>
      <c r="B4" s="2"/>
      <c r="C4" s="1"/>
      <c r="D4" s="1"/>
      <c r="E4" s="1"/>
      <c r="F4" s="1"/>
    </row>
    <row r="5" spans="1:6" ht="15" customHeight="1" x14ac:dyDescent="0.2">
      <c r="A5" s="2"/>
      <c r="B5" s="2"/>
      <c r="C5" s="1"/>
      <c r="D5" s="1"/>
      <c r="E5" s="1"/>
      <c r="F5" s="1"/>
    </row>
    <row r="6" spans="1:6" ht="15" customHeight="1" x14ac:dyDescent="0.2">
      <c r="A6" s="2"/>
      <c r="B6" s="2"/>
      <c r="C6" s="1"/>
      <c r="D6" s="1"/>
      <c r="E6" s="1"/>
      <c r="F6" s="1"/>
    </row>
    <row r="7" spans="1:6" ht="15" customHeight="1" x14ac:dyDescent="0.2">
      <c r="A7" s="2"/>
      <c r="B7" s="2"/>
      <c r="C7" s="1"/>
      <c r="D7" s="1"/>
      <c r="E7" s="1"/>
      <c r="F7" s="1"/>
    </row>
    <row r="8" spans="1:6" ht="15" customHeight="1" x14ac:dyDescent="0.2">
      <c r="A8" s="2"/>
      <c r="B8" s="2"/>
      <c r="C8" s="1"/>
      <c r="D8" s="1"/>
      <c r="E8" s="1"/>
      <c r="F8" s="1"/>
    </row>
    <row r="9" spans="1:6" ht="15" customHeight="1" x14ac:dyDescent="0.2">
      <c r="A9" s="2"/>
      <c r="B9" s="2"/>
      <c r="C9" s="1"/>
      <c r="D9" s="1"/>
      <c r="E9" s="1"/>
      <c r="F9" s="1"/>
    </row>
    <row r="10" spans="1:6" ht="15" customHeight="1" x14ac:dyDescent="0.2">
      <c r="A10" s="2"/>
      <c r="B10" s="2"/>
      <c r="C10" s="1"/>
      <c r="D10" s="1"/>
      <c r="E10" s="1"/>
      <c r="F10" s="1"/>
    </row>
    <row r="11" spans="1:6" ht="15" customHeight="1" x14ac:dyDescent="0.2">
      <c r="A11" s="2"/>
      <c r="B11" s="2"/>
      <c r="C11" s="1"/>
      <c r="D11" s="1"/>
      <c r="E11" s="1"/>
      <c r="F11" s="1"/>
    </row>
    <row r="12" spans="1:6" ht="15" customHeight="1" x14ac:dyDescent="0.2">
      <c r="A12" s="2"/>
      <c r="B12" s="2"/>
      <c r="C12" s="1"/>
      <c r="D12" s="1"/>
      <c r="E12" s="1"/>
      <c r="F12" s="1"/>
    </row>
    <row r="13" spans="1:6" ht="15" customHeight="1" x14ac:dyDescent="0.2">
      <c r="A13" s="2"/>
      <c r="B13" s="2"/>
      <c r="C13" s="1"/>
      <c r="D13" s="1"/>
      <c r="E13" s="1"/>
      <c r="F13" s="1"/>
    </row>
    <row r="14" spans="1:6" ht="15" customHeight="1" x14ac:dyDescent="0.2">
      <c r="A14" s="2"/>
      <c r="B14" s="2"/>
      <c r="C14" s="1"/>
      <c r="D14" s="1"/>
      <c r="E14" s="1"/>
      <c r="F14" s="1"/>
    </row>
    <row r="15" spans="1:6" ht="15" customHeight="1" x14ac:dyDescent="0.2">
      <c r="A15" s="2"/>
      <c r="B15" s="2"/>
      <c r="C15" s="1"/>
      <c r="D15" s="1"/>
      <c r="E15" s="1"/>
      <c r="F15" s="1"/>
    </row>
    <row r="16" spans="1:6" ht="15" customHeight="1" x14ac:dyDescent="0.2">
      <c r="A16" s="2"/>
      <c r="B16" s="2"/>
      <c r="C16" s="1"/>
      <c r="D16" s="1"/>
      <c r="E16" s="1"/>
      <c r="F16" s="1"/>
    </row>
    <row r="17" spans="1:6" ht="15" customHeight="1" x14ac:dyDescent="0.2">
      <c r="A17" s="2"/>
      <c r="B17" s="2"/>
      <c r="C17" s="1"/>
      <c r="D17" s="1"/>
      <c r="E17" s="1"/>
      <c r="F17" s="1"/>
    </row>
    <row r="18" spans="1:6" ht="15" customHeight="1" x14ac:dyDescent="0.2">
      <c r="A18" s="2"/>
      <c r="B18" s="2"/>
      <c r="C18" s="1"/>
      <c r="D18" s="1"/>
      <c r="E18" s="1"/>
      <c r="F18" s="1"/>
    </row>
    <row r="19" spans="1:6" ht="15" customHeight="1" x14ac:dyDescent="0.2">
      <c r="A19" s="2"/>
      <c r="B19" s="2"/>
      <c r="C19" s="1"/>
      <c r="D19" s="1"/>
      <c r="E19" s="1"/>
      <c r="F19" s="1"/>
    </row>
    <row r="20" spans="1:6" ht="15" customHeight="1" x14ac:dyDescent="0.2">
      <c r="A20" s="2"/>
      <c r="B20" s="2"/>
      <c r="C20" s="1"/>
      <c r="D20" s="1"/>
      <c r="E20" s="1"/>
      <c r="F20" s="1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survey</vt:lpstr>
      <vt:lpstr>choices</vt:lpstr>
      <vt:lpstr>settings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COWAN, Melanie</dc:creator>
  <cp:lastModifiedBy>COWAN, Melanie</cp:lastModifiedBy>
  <cp:lastPrinted>2015-09-28T09:48:25Z</cp:lastPrinted>
  <dcterms:created xsi:type="dcterms:W3CDTF">2015-05-13T09:53:39Z</dcterms:created>
  <dcterms:modified xsi:type="dcterms:W3CDTF">2019-08-15T09:32:45Z</dcterms:modified>
</cp:coreProperties>
</file>