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SDN_2016_STEPS\SDN_2016_STEPS_v01_M\Doc\Questionnaires\"/>
    </mc:Choice>
  </mc:AlternateContent>
  <xr:revisionPtr revIDLastSave="0" documentId="10_ncr:100002_{322E8ABA-58F3-46E7-817F-BEC741DD8AD6}" xr6:coauthVersionLast="31" xr6:coauthVersionMax="31" xr10:uidLastSave="{00000000-0000-0000-0000-000000000000}"/>
  <bookViews>
    <workbookView xWindow="0" yWindow="0" windowWidth="16605" windowHeight="8295" tabRatio="500" xr2:uid="{00000000-000D-0000-FFFF-FFFF00000000}"/>
  </bookViews>
  <sheets>
    <sheet name="survey" sheetId="1" r:id="rId1"/>
    <sheet name="choices" sheetId="2" r:id="rId2"/>
    <sheet name="settings" sheetId="3" r:id="rId3"/>
  </sheets>
  <calcPr calcId="17901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5" i="2" l="1"/>
  <c r="C55" i="2" s="1"/>
  <c r="B56" i="2" l="1"/>
  <c r="C56" i="2" s="1"/>
  <c r="A55" i="2"/>
  <c r="A56" i="2" l="1"/>
  <c r="B57" i="2"/>
  <c r="C57" i="2" s="1"/>
  <c r="A57" i="2" l="1"/>
  <c r="B58" i="2"/>
  <c r="C58" i="2" s="1"/>
  <c r="A58" i="2" l="1"/>
  <c r="B59" i="2"/>
  <c r="C59" i="2" s="1"/>
  <c r="A59" i="2" l="1"/>
  <c r="B60" i="2"/>
  <c r="C60" i="2" s="1"/>
  <c r="A60" i="2" l="1"/>
  <c r="B61" i="2"/>
  <c r="B62" i="2" l="1"/>
  <c r="C62" i="2" s="1"/>
  <c r="C61" i="2"/>
  <c r="A61" i="2"/>
  <c r="A62" i="2" l="1"/>
  <c r="B63" i="2"/>
  <c r="C63" i="2" s="1"/>
  <c r="B64" i="2" l="1"/>
  <c r="C64" i="2" s="1"/>
  <c r="A63" i="2"/>
  <c r="A64" i="2" l="1"/>
  <c r="B65" i="2"/>
  <c r="A65" i="2" s="1"/>
  <c r="C65" i="2" l="1"/>
  <c r="B66" i="2"/>
  <c r="C66" i="2" l="1"/>
  <c r="A66" i="2"/>
  <c r="B67" i="2"/>
  <c r="C67" i="2" l="1"/>
  <c r="A67" i="2"/>
  <c r="B68" i="2"/>
  <c r="C68" i="2" l="1"/>
  <c r="A68" i="2"/>
  <c r="B69" i="2"/>
  <c r="C69" i="2" l="1"/>
  <c r="A69" i="2"/>
  <c r="B70" i="2"/>
  <c r="C70" i="2" l="1"/>
  <c r="A70" i="2"/>
  <c r="B71" i="2"/>
  <c r="B72" i="2" s="1"/>
  <c r="C72" i="2" l="1"/>
  <c r="A72" i="2"/>
  <c r="C71" i="2"/>
  <c r="A71" i="2"/>
  <c r="B73" i="2"/>
  <c r="C73" i="2" l="1"/>
  <c r="A73" i="2"/>
  <c r="B74" i="2"/>
  <c r="C74" i="2" l="1"/>
  <c r="A74" i="2"/>
  <c r="B75" i="2"/>
  <c r="C75" i="2" l="1"/>
  <c r="A75" i="2"/>
  <c r="B76" i="2"/>
  <c r="B77" i="2" s="1"/>
  <c r="C77" i="2" l="1"/>
  <c r="A77" i="2"/>
  <c r="C76" i="2"/>
  <c r="A76" i="2"/>
  <c r="B78" i="2"/>
  <c r="B79" i="2" s="1"/>
  <c r="C79" i="2" l="1"/>
  <c r="A79" i="2"/>
  <c r="B80" i="2"/>
  <c r="C80" i="2" s="1"/>
  <c r="C78" i="2"/>
  <c r="A78" i="2"/>
  <c r="B81" i="2" l="1"/>
  <c r="C81" i="2" s="1"/>
  <c r="A80" i="2"/>
  <c r="A81" i="2" l="1"/>
  <c r="B82" i="2"/>
  <c r="C82" i="2" s="1"/>
  <c r="B83" i="2" l="1"/>
  <c r="C83" i="2" s="1"/>
  <c r="A82" i="2"/>
  <c r="B84" i="2" l="1"/>
  <c r="C84" i="2" s="1"/>
  <c r="A83" i="2"/>
  <c r="B85" i="2" l="1"/>
  <c r="C85" i="2" s="1"/>
  <c r="A84" i="2"/>
  <c r="B86" i="2" l="1"/>
  <c r="C86" i="2" s="1"/>
  <c r="A85" i="2"/>
  <c r="B87" i="2" l="1"/>
  <c r="C87" i="2" s="1"/>
  <c r="A86" i="2"/>
  <c r="B88" i="2" l="1"/>
  <c r="C88" i="2" s="1"/>
  <c r="A87" i="2"/>
  <c r="B89" i="2" l="1"/>
  <c r="C89" i="2" s="1"/>
  <c r="A88" i="2"/>
  <c r="B90" i="2" l="1"/>
  <c r="C90" i="2" s="1"/>
  <c r="A89" i="2"/>
  <c r="B91" i="2" l="1"/>
  <c r="C91" i="2" s="1"/>
  <c r="A90" i="2"/>
  <c r="B92" i="2" l="1"/>
  <c r="C92" i="2" s="1"/>
  <c r="A91" i="2"/>
  <c r="B93" i="2" l="1"/>
  <c r="C93" i="2" s="1"/>
  <c r="A92" i="2"/>
  <c r="B94" i="2" l="1"/>
  <c r="C94" i="2" s="1"/>
  <c r="A93" i="2"/>
  <c r="B95" i="2" l="1"/>
  <c r="C95" i="2" s="1"/>
  <c r="A94" i="2"/>
  <c r="B96" i="2" l="1"/>
  <c r="C96" i="2" s="1"/>
  <c r="A95" i="2"/>
  <c r="B97" i="2" l="1"/>
  <c r="C97" i="2" s="1"/>
  <c r="A96" i="2"/>
  <c r="B98" i="2" l="1"/>
  <c r="C98" i="2" s="1"/>
  <c r="A97" i="2"/>
  <c r="B99" i="2" l="1"/>
  <c r="C99" i="2" s="1"/>
  <c r="A98" i="2"/>
  <c r="B100" i="2" l="1"/>
  <c r="C100" i="2" s="1"/>
  <c r="A99" i="2"/>
  <c r="B101" i="2" l="1"/>
  <c r="C101" i="2" s="1"/>
  <c r="A100" i="2"/>
  <c r="B102" i="2" l="1"/>
  <c r="C102" i="2" s="1"/>
  <c r="A101" i="2"/>
  <c r="B103" i="2" l="1"/>
  <c r="C103" i="2" s="1"/>
  <c r="A102" i="2"/>
  <c r="B104" i="2" l="1"/>
  <c r="C104" i="2" s="1"/>
  <c r="A103" i="2"/>
  <c r="B105" i="2" l="1"/>
  <c r="C105" i="2" s="1"/>
  <c r="A104" i="2"/>
  <c r="A105" i="2" l="1"/>
  <c r="B106" i="2"/>
  <c r="C106" i="2" s="1"/>
  <c r="B107" i="2" l="1"/>
  <c r="C107" i="2" s="1"/>
  <c r="A106" i="2"/>
  <c r="B108" i="2" l="1"/>
  <c r="C108" i="2" s="1"/>
  <c r="A107" i="2"/>
  <c r="B109" i="2" l="1"/>
  <c r="C109" i="2" s="1"/>
  <c r="A108" i="2"/>
  <c r="B110" i="2" l="1"/>
  <c r="C110" i="2" s="1"/>
  <c r="A109" i="2"/>
  <c r="B111" i="2" l="1"/>
  <c r="C111" i="2" s="1"/>
  <c r="A110" i="2"/>
  <c r="B112" i="2" l="1"/>
  <c r="C112" i="2" s="1"/>
  <c r="A111" i="2"/>
  <c r="B113" i="2" l="1"/>
  <c r="C113" i="2" s="1"/>
  <c r="A112" i="2"/>
  <c r="B114" i="2" l="1"/>
  <c r="C114" i="2" s="1"/>
  <c r="A113" i="2"/>
  <c r="B115" i="2" l="1"/>
  <c r="C115" i="2" s="1"/>
  <c r="A114" i="2"/>
  <c r="B116" i="2" l="1"/>
  <c r="C116" i="2" s="1"/>
  <c r="A115" i="2"/>
  <c r="B117" i="2" l="1"/>
  <c r="C117" i="2" s="1"/>
  <c r="A116" i="2"/>
  <c r="B118" i="2" l="1"/>
  <c r="C118" i="2" s="1"/>
  <c r="A117" i="2"/>
  <c r="B119" i="2" l="1"/>
  <c r="C119" i="2" s="1"/>
  <c r="A118" i="2"/>
  <c r="B120" i="2" l="1"/>
  <c r="C120" i="2" s="1"/>
  <c r="A119" i="2"/>
  <c r="B121" i="2" l="1"/>
  <c r="C121" i="2" s="1"/>
  <c r="A120" i="2"/>
  <c r="B122" i="2" l="1"/>
  <c r="C122" i="2" s="1"/>
  <c r="A121" i="2"/>
  <c r="B123" i="2" l="1"/>
  <c r="C123" i="2" s="1"/>
  <c r="A122" i="2"/>
  <c r="B124" i="2" l="1"/>
  <c r="C124" i="2" s="1"/>
  <c r="A123" i="2"/>
  <c r="B125" i="2" l="1"/>
  <c r="C125" i="2" s="1"/>
  <c r="A124" i="2"/>
  <c r="B126" i="2" l="1"/>
  <c r="C126" i="2" s="1"/>
  <c r="A125" i="2"/>
  <c r="B127" i="2" l="1"/>
  <c r="C127" i="2" s="1"/>
  <c r="A126" i="2"/>
  <c r="B128" i="2" l="1"/>
  <c r="C128" i="2" s="1"/>
  <c r="A127" i="2"/>
  <c r="B129" i="2" l="1"/>
  <c r="C129" i="2" s="1"/>
  <c r="A128" i="2"/>
  <c r="B130" i="2" l="1"/>
  <c r="C130" i="2" s="1"/>
  <c r="A129" i="2"/>
  <c r="B131" i="2" l="1"/>
  <c r="C131" i="2" s="1"/>
  <c r="A130" i="2"/>
  <c r="A131" i="2" l="1"/>
</calcChain>
</file>

<file path=xl/sharedStrings.xml><?xml version="1.0" encoding="utf-8"?>
<sst xmlns="http://schemas.openxmlformats.org/spreadsheetml/2006/main" count="313" uniqueCount="172">
  <si>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</si>
  <si>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</si>
  <si>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</si>
  <si>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</si>
  <si>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</si>
  <si>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</si>
  <si>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</si>
  <si>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</si>
  <si>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</si>
  <si>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</si>
  <si>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</si>
  <si>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</si>
  <si>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</si>
  <si>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</si>
  <si>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</si>
  <si>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</si>
  <si>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</si>
  <si>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I4</t>
  </si>
  <si>
    <t>end group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</si>
  <si>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</si>
  <si>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</si>
  <si>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</si>
  <si>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</si>
  <si>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</si>
  <si>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</si>
  <si>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</si>
  <si>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</si>
  <si>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</si>
  <si>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m_f</t>
  </si>
  <si>
    <t>pulldata('STEPS','family_surname','hhid_key','1')</t>
  </si>
  <si>
    <t>I9</t>
  </si>
  <si>
    <t>pulldata('STEPS','first_name','hhid_key','1')</t>
  </si>
  <si>
    <t>pid</t>
  </si>
  <si>
    <t>pulldata('STEPS','member_id','hhid_key','1')</t>
  </si>
  <si>
    <t>select_one m_f</t>
  </si>
  <si>
    <t>C1</t>
  </si>
  <si>
    <t>pulldata('STEPS','gender','hhid_key','1')</t>
  </si>
  <si>
    <t>field-list</t>
  </si>
  <si>
    <t>C3</t>
  </si>
  <si>
    <t>int(pulldata('STEPS','age','hhid_key','1'))</t>
  </si>
  <si>
    <t>note</t>
  </si>
  <si>
    <t>minimal</t>
  </si>
  <si>
    <t>decimal</t>
  </si>
  <si>
    <t>step3_biochem_measurements</t>
  </si>
  <si>
    <t>B1</t>
  </si>
  <si>
    <t>B2</t>
  </si>
  <si>
    <t>B3</t>
  </si>
  <si>
    <t>B4</t>
  </si>
  <si>
    <t>B6</t>
  </si>
  <si>
    <t>B9</t>
  </si>
  <si>
    <t>pulldata('STEPS','form_name','hhid_key','1')</t>
  </si>
  <si>
    <t>demographics</t>
  </si>
  <si>
    <t>B17</t>
  </si>
  <si>
    <t>B8</t>
  </si>
  <si>
    <t>B5</t>
  </si>
  <si>
    <t>blood_glucose</t>
  </si>
  <si>
    <t>blood_lipids</t>
  </si>
  <si>
    <t>C2a</t>
  </si>
  <si>
    <t>C2b</t>
  </si>
  <si>
    <t>C2c</t>
  </si>
  <si>
    <t xml:space="preserve"> ${C2a}='77'</t>
  </si>
  <si>
    <t>${B1} = '2'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</si>
  <si>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</si>
  <si>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</si>
  <si>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</si>
  <si>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</si>
  <si>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</si>
  <si>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</si>
  <si>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</si>
  <si>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</si>
  <si>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</si>
  <si>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</si>
  <si>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</si>
  <si>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</si>
  <si>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</si>
  <si>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</si>
  <si>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</si>
  <si>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</si>
  <si>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</si>
  <si>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</si>
  <si>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</si>
  <si>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</si>
  <si>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</si>
  <si>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</si>
  <si>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</si>
  <si>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</si>
  <si>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</si>
  <si>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</si>
  <si>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</si>
  <si>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</si>
  <si>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</si>
  <si>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</si>
  <si>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</si>
  <si>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</si>
  <si>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</si>
  <si>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</si>
  <si>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</si>
  <si>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</si>
  <si>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select_one time_dd</t>
  </si>
  <si>
    <t>77</t>
  </si>
  <si>
    <t>select_one time_mm</t>
  </si>
  <si>
    <t>select_one time_yyyy</t>
  </si>
  <si>
    <t>C2grp</t>
  </si>
  <si>
    <t>&lt;/C2grp&gt;</t>
  </si>
  <si>
    <t>dobnote</t>
  </si>
  <si>
    <t>minage</t>
  </si>
  <si>
    <t>maxage</t>
  </si>
  <si>
    <t>.&gt;=${minage} and .&lt;=${maxage}</t>
  </si>
  <si>
    <t>(.&gt;=1 and .&lt;=12 and ${C2a}!=77) or (.=77 and ${C2a}=77)</t>
  </si>
  <si>
    <t>(.&gt;=1945 and .&lt;=2015 and ${C2a}!=77 and ${C2b}!=77) or (.=7777 and ${C2a}=77 and ${C2b}=77)</t>
  </si>
  <si>
    <t>(.&gt;=1.1 and .&lt;=33.3) or .=77</t>
  </si>
  <si>
    <t>(.&gt;=2.59 and .&lt;=10.36) or .=77</t>
  </si>
  <si>
    <t>(.&gt;=0.3 and .&lt;=2.59) or .=77</t>
  </si>
  <si>
    <t>يجب أن يكون الرقم رقم موجب</t>
  </si>
  <si>
    <t>I8. إسم العائلة</t>
  </si>
  <si>
    <t>I9. اسم الشخص المشترك</t>
  </si>
  <si>
    <t>معلومات سكانية</t>
  </si>
  <si>
    <t xml:space="preserve">C1. الجنس </t>
  </si>
  <si>
    <t>راقب فقط، لا تسأل.</t>
  </si>
  <si>
    <t>تاريخ الميلاد</t>
  </si>
  <si>
    <t>C2: ما هو تاريخ ميلادك؟</t>
  </si>
  <si>
    <t>اختار "لا أعرف" في جميع المجالات إذا كان التاريخ الكامل للميلاد غير معروف.</t>
  </si>
  <si>
    <t xml:space="preserve"> اليوم         </t>
  </si>
  <si>
    <t xml:space="preserve">الشهر </t>
  </si>
  <si>
    <t>لايمكنك إدخال تاريخ جزئي للميلاد. حدد "لا أعرف" في جميع المجالات إذا كان التاريخ الكامل للميلاد غير معروف.</t>
  </si>
  <si>
    <t>االسنه</t>
  </si>
  <si>
    <t>C3. كم عمرك؟</t>
  </si>
  <si>
    <t>يجب أن يكون العمر ضمن الفئة العمرية للمسح.</t>
  </si>
  <si>
    <t>الخطوة الثالثة:   المقاييس الحيوية</t>
  </si>
  <si>
    <t xml:space="preserve">السكر في الدم </t>
  </si>
  <si>
    <t>B2. رمز فني المختبر</t>
  </si>
  <si>
    <t xml:space="preserve">B3. رمز الجهاز </t>
  </si>
  <si>
    <t>B4. وقت أخذ عينة الدم (بتوقيت 24 ساعة)</t>
  </si>
  <si>
    <t>B5. سكر صايم في الدم (مليمول / لتر)</t>
  </si>
  <si>
    <t>يجب أن يكون السكر في الدم على الأقل 1.1 (مليمول / لتر) و لا يزيد عن 33.3 (مليمول / لتر).</t>
  </si>
  <si>
    <t>B6. هل أخذت اليوم حقن  أنسولين أو أي علاج للسكر وصفه لك الطبيب أو مهني  الصحة  لخفض معدل السكر بالدم ؟</t>
  </si>
  <si>
    <t xml:space="preserve">الدهنيات في الدم </t>
  </si>
  <si>
    <t>B8. الكوليسترول الكلي (مليمول / لتر)</t>
  </si>
  <si>
    <t>يجب أن يكون الكوليسترول الكلي على الأقل 2.59  (مليمول / لتر) و لا يزيد عن 10.36 (مليمول / لتر).</t>
  </si>
  <si>
    <t>B9.  في خلال الأسبوعين السابقين هل أخذت أي علاج لخفض الكوليسترول  بالدم وصف لك من قبل الطبيب أو كادر صحي ؟</t>
  </si>
  <si>
    <t xml:space="preserve">الدهون الثلاثية والدهون ذات الكثافة العالية </t>
  </si>
  <si>
    <t>B17. الدهون ذات الكثافة العالية  (مليمول / لتر)</t>
  </si>
  <si>
    <t>ادخل '77' إذا رفض المشارك أو إذا كان هناك مشكله فى القرآة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</si>
  <si>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</si>
  <si>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</si>
  <si>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</si>
  <si>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</si>
  <si>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</si>
  <si>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</si>
  <si>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</si>
  <si>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</si>
  <si>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</si>
  <si>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</si>
  <si>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</si>
  <si>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</si>
  <si>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</si>
  <si>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</si>
  <si>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</si>
  <si>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</si>
  <si>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</si>
  <si>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الرقم التعريفى للمجيب</t>
  </si>
  <si>
    <t>pidgrp</t>
  </si>
  <si>
    <t>required_message</t>
  </si>
  <si>
    <t>hint</t>
  </si>
  <si>
    <t>constraint_message</t>
  </si>
  <si>
    <t>label</t>
  </si>
  <si>
    <t>STEPS Sudan (Steps 3)</t>
  </si>
  <si>
    <t>hdl_cholesterol</t>
  </si>
  <si>
    <t xml:space="preserve"> الاسم</t>
  </si>
  <si>
    <t>B1. هل أكلت أو شربت شيئاً غير الماء خلال الاشني عشر ساعة الماضية؟</t>
  </si>
  <si>
    <t>يجب ان تكون الدهون ذات الكثافة العالية غلى الاقل 0.3 (مليمول / لتر)  و لا تزيد عن 2.59  (مليمول / لتر)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</si>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</sst>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10"/>
      <color theme="0"/>
      <name val="Arial"/>
      <family val="2"/>
    </font>
    <font>
      <sz val="12"/>
      <color rgb="FF000000"/>
      <name val="Arial"/>
    </font>
    <font>
      <b/>
      <sz val="10"/>
      <name val="Arial"/>
      <family val="2"/>
    </font>
    <font>
      <b/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9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4" fillId="0" borderId="0" xfId="0" applyFont="1" applyAlignment="1"/>
    <xf numFmtId="0" fontId="10" fillId="2" borderId="0" xfId="0" applyFont="1" applyFill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4" fillId="3" borderId="0" xfId="0" applyFont="1" applyFill="1" applyAlignment="1"/>
    <xf numFmtId="0" fontId="4" fillId="4" borderId="0" xfId="0" applyFont="1" applyFill="1" applyBorder="1" applyAlignment="1"/>
    <xf numFmtId="0" fontId="4" fillId="5" borderId="0" xfId="0" applyFont="1" applyFill="1" applyAlignment="1"/>
    <xf numFmtId="0" fontId="4" fillId="6" borderId="0" xfId="0" applyFont="1" applyFill="1" applyBorder="1" applyAlignment="1"/>
    <xf numFmtId="0" fontId="3" fillId="6" borderId="0" xfId="0" applyFont="1" applyFill="1" applyBorder="1" applyAlignment="1"/>
    <xf numFmtId="0" fontId="4" fillId="7" borderId="0" xfId="0" applyFont="1" applyFill="1" applyAlignment="1"/>
    <xf numFmtId="0" fontId="4" fillId="8" borderId="0" xfId="0" applyFont="1" applyFill="1" applyAlignment="1"/>
    <xf numFmtId="0" fontId="1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4" fillId="10" borderId="0" xfId="0" applyFont="1" applyFill="1" applyBorder="1" applyAlignment="1"/>
    <xf numFmtId="0" fontId="10" fillId="2" borderId="0" xfId="0" applyFont="1" applyFill="1" applyBorder="1" applyAlignment="1"/>
    <xf numFmtId="0" fontId="4" fillId="0" borderId="0" xfId="0" applyFont="1" applyBorder="1" applyAlignment="1"/>
    <xf numFmtId="0" fontId="11" fillId="0" borderId="0" xfId="0" applyFont="1" applyBorder="1"/>
    <xf numFmtId="0" fontId="4" fillId="3" borderId="0" xfId="0" applyFont="1" applyFill="1" applyBorder="1" applyAlignment="1"/>
    <xf numFmtId="0" fontId="4" fillId="5" borderId="0" xfId="0" applyFont="1" applyFill="1" applyBorder="1" applyAlignment="1"/>
    <xf numFmtId="0" fontId="5" fillId="8" borderId="0" xfId="0" applyFont="1" applyFill="1" applyBorder="1" applyAlignment="1"/>
    <xf numFmtId="0" fontId="4" fillId="8" borderId="0" xfId="0" applyFont="1" applyFill="1" applyBorder="1" applyAlignment="1"/>
    <xf numFmtId="0" fontId="3" fillId="8" borderId="0" xfId="0" applyFont="1" applyFill="1" applyBorder="1" applyAlignment="1"/>
    <xf numFmtId="49" fontId="1" fillId="0" borderId="0" xfId="0" applyNumberFormat="1" applyFont="1" applyAlignment="1">
      <alignment horizontal="right"/>
    </xf>
    <xf numFmtId="0" fontId="6" fillId="8" borderId="0" xfId="0" applyFont="1" applyFill="1" applyBorder="1" applyAlignment="1"/>
    <xf numFmtId="0" fontId="4" fillId="0" borderId="0" xfId="0" applyFont="1" applyBorder="1"/>
    <xf numFmtId="0" fontId="6" fillId="0" borderId="0" xfId="0" applyFont="1" applyBorder="1" applyAlignment="1"/>
    <xf numFmtId="0" fontId="6" fillId="3" borderId="0" xfId="0" applyFont="1" applyFill="1" applyBorder="1" applyAlignment="1"/>
    <xf numFmtId="0" fontId="13" fillId="3" borderId="0" xfId="0" applyFont="1" applyFill="1" applyBorder="1" applyAlignment="1">
      <alignment horizontal="right" readingOrder="2"/>
    </xf>
    <xf numFmtId="0" fontId="4" fillId="3" borderId="0" xfId="0" applyFont="1" applyFill="1" applyBorder="1" applyAlignment="1">
      <alignment horizontal="right" readingOrder="2"/>
    </xf>
    <xf numFmtId="0" fontId="6" fillId="5" borderId="0" xfId="0" applyFont="1" applyFill="1" applyBorder="1" applyAlignment="1"/>
    <xf numFmtId="0" fontId="13" fillId="5" borderId="0" xfId="0" applyFont="1" applyFill="1" applyBorder="1" applyAlignment="1">
      <alignment horizontal="right" readingOrder="2"/>
    </xf>
    <xf numFmtId="0" fontId="4" fillId="5" borderId="0" xfId="0" applyFont="1" applyFill="1" applyBorder="1" applyAlignment="1">
      <alignment horizontal="right" readingOrder="2"/>
    </xf>
    <xf numFmtId="0" fontId="7" fillId="5" borderId="0" xfId="0" applyFont="1" applyFill="1" applyBorder="1" applyAlignment="1"/>
    <xf numFmtId="0" fontId="3" fillId="5" borderId="0" xfId="0" applyFont="1" applyFill="1" applyBorder="1" applyAlignment="1"/>
    <xf numFmtId="0" fontId="12" fillId="8" borderId="0" xfId="0" applyFont="1" applyFill="1" applyBorder="1" applyAlignment="1">
      <alignment horizontal="right" readingOrder="2"/>
    </xf>
    <xf numFmtId="0" fontId="7" fillId="8" borderId="0" xfId="0" applyFont="1" applyFill="1" applyBorder="1" applyAlignment="1"/>
    <xf numFmtId="0" fontId="3" fillId="8" borderId="0" xfId="0" applyFont="1" applyFill="1" applyBorder="1" applyAlignment="1">
      <alignment horizontal="right" readingOrder="2"/>
    </xf>
    <xf numFmtId="0" fontId="4" fillId="11" borderId="0" xfId="0" applyFont="1" applyFill="1" applyBorder="1"/>
    <xf numFmtId="0" fontId="11" fillId="11" borderId="0" xfId="0" applyFont="1" applyFill="1" applyBorder="1" applyAlignment="1">
      <alignment wrapText="1"/>
    </xf>
    <xf numFmtId="0" fontId="11" fillId="11" borderId="0" xfId="0" applyFont="1" applyFill="1" applyBorder="1"/>
    <xf numFmtId="0" fontId="0" fillId="11" borderId="0" xfId="0" applyFont="1" applyFill="1" applyAlignme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tabSelected="1" zoomScale="90" zoomScaleNormal="90" workbookViewId="0">
      <pane xSplit="3" ySplit="1" topLeftCell="D3" activePane="bottomRight" state="frozen"/>
      <selection pane="topRight" activeCell="D1" sqref="D1"/>
      <selection pane="bottomLeft" activeCell="A2" sqref="A2"/>
      <selection pane="bottomRight"/>
    </sheetView>
  </sheetViews>
  <sheetFormatPr defaultColWidth="0" defaultRowHeight="17.25" customHeight="1" x14ac:dyDescent="0.2"/>
  <cols>
    <col min="1" max="1" width="19.42578125" style="23" bestFit="1" customWidth="1"/>
    <col min="2" max="2" width="23.42578125" style="23" customWidth="1"/>
    <col min="3" max="3" width="25.28515625" style="23" customWidth="1"/>
    <col min="4" max="4" width="10.85546875" style="23" customWidth="1"/>
    <col min="5" max="6" width="25.28515625" style="23" customWidth="1"/>
    <col min="7" max="7" width="9.28515625" style="23" customWidth="1"/>
    <col min="8" max="8" width="25.28515625" style="23" customWidth="1"/>
    <col min="9" max="9" width="8.85546875" style="23" customWidth="1"/>
    <col min="10" max="10" width="11.85546875" style="23" customWidth="1"/>
    <col min="11" max="11" width="10.85546875" style="23" customWidth="1"/>
    <col min="12" max="12" width="17.28515625" style="7" customWidth="1"/>
    <col min="13" max="16384" width="17.28515625" style="7" hidden="1"/>
  </cols>
  <sheetData>
    <row r="1" spans="1:11" s="8" customFormat="1" ht="17.25" customHeight="1" x14ac:dyDescent="0.2">
      <c r="A1" s="22" t="s">
        <v>0</v>
      </c>
      <c r="B1" s="22" t="s">
        <v>1</v>
      </c>
      <c r="C1" s="22" t="s">
        <v>165</v>
      </c>
      <c r="D1" s="22" t="s">
        <v>2</v>
      </c>
      <c r="E1" s="22" t="s">
        <v>164</v>
      </c>
      <c r="F1" s="22" t="s">
        <v>163</v>
      </c>
      <c r="G1" s="22" t="s">
        <v>3</v>
      </c>
      <c r="H1" s="22" t="s">
        <v>162</v>
      </c>
      <c r="I1" s="22" t="s">
        <v>4</v>
      </c>
      <c r="J1" s="22" t="s">
        <v>5</v>
      </c>
      <c r="K1" s="22" t="s">
        <v>6</v>
      </c>
    </row>
    <row r="3" spans="1:11" ht="17.25" customHeight="1" x14ac:dyDescent="0.2">
      <c r="A3" s="23" t="s">
        <v>7</v>
      </c>
      <c r="B3" s="23" t="s">
        <v>17</v>
      </c>
    </row>
    <row r="4" spans="1:11" ht="17.25" customHeight="1" x14ac:dyDescent="0.2">
      <c r="A4" s="23" t="s">
        <v>8</v>
      </c>
      <c r="B4" s="23" t="s">
        <v>21</v>
      </c>
    </row>
    <row r="5" spans="1:11" ht="17.25" customHeight="1" x14ac:dyDescent="0.2">
      <c r="A5" s="23" t="s">
        <v>9</v>
      </c>
      <c r="B5" s="23" t="s">
        <v>9</v>
      </c>
    </row>
    <row r="6" spans="1:11" ht="17.25" customHeight="1" x14ac:dyDescent="0.2">
      <c r="A6" s="23" t="s">
        <v>10</v>
      </c>
      <c r="B6" s="23" t="s">
        <v>10</v>
      </c>
    </row>
    <row r="7" spans="1:11" customFormat="1" ht="15.75" customHeight="1" x14ac:dyDescent="0.2">
      <c r="A7" s="32" t="s">
        <v>64</v>
      </c>
      <c r="B7" s="32" t="s">
        <v>64</v>
      </c>
      <c r="C7" s="32"/>
      <c r="D7" s="24"/>
      <c r="E7" s="24"/>
      <c r="F7" s="24"/>
      <c r="G7" s="24"/>
      <c r="H7" s="24"/>
      <c r="I7" s="24"/>
      <c r="J7" s="24"/>
      <c r="K7" s="24"/>
    </row>
    <row r="8" spans="1:11" s="48" customFormat="1" ht="15.75" customHeight="1" x14ac:dyDescent="0.2">
      <c r="A8" s="45" t="s">
        <v>11</v>
      </c>
      <c r="B8" s="45" t="s">
        <v>105</v>
      </c>
      <c r="C8" s="46"/>
      <c r="D8" s="47"/>
      <c r="E8" s="47"/>
      <c r="F8" s="47"/>
      <c r="G8" s="47"/>
      <c r="H8" s="47"/>
      <c r="I8" s="47"/>
      <c r="J8" s="47">
        <v>18</v>
      </c>
      <c r="K8" s="47"/>
    </row>
    <row r="9" spans="1:11" s="48" customFormat="1" ht="15.75" customHeight="1" x14ac:dyDescent="0.2">
      <c r="A9" s="45" t="s">
        <v>11</v>
      </c>
      <c r="B9" s="45" t="s">
        <v>106</v>
      </c>
      <c r="C9" s="46"/>
      <c r="D9" s="47"/>
      <c r="E9" s="47"/>
      <c r="F9" s="47"/>
      <c r="G9" s="47"/>
      <c r="H9" s="47"/>
      <c r="I9" s="47"/>
      <c r="J9" s="47">
        <v>69</v>
      </c>
      <c r="K9" s="47"/>
    </row>
    <row r="11" spans="1:11" ht="17.25" customHeight="1" x14ac:dyDescent="0.2">
      <c r="A11" s="33" t="s">
        <v>12</v>
      </c>
      <c r="B11" s="23" t="s">
        <v>161</v>
      </c>
      <c r="K11" s="23" t="s">
        <v>37</v>
      </c>
    </row>
    <row r="12" spans="1:11" s="16" customFormat="1" ht="17.25" customHeight="1" x14ac:dyDescent="0.2">
      <c r="A12" s="21" t="s">
        <v>11</v>
      </c>
      <c r="B12" s="21" t="s">
        <v>32</v>
      </c>
      <c r="C12" s="21"/>
      <c r="D12" s="21"/>
      <c r="E12" s="21"/>
      <c r="F12" s="21"/>
      <c r="G12" s="21"/>
      <c r="H12" s="21"/>
      <c r="I12" s="21"/>
      <c r="J12" s="21" t="s">
        <v>33</v>
      </c>
      <c r="K12" s="21"/>
    </row>
    <row r="13" spans="1:11" s="16" customFormat="1" ht="17.25" customHeight="1" x14ac:dyDescent="0.2">
      <c r="A13" s="21" t="s">
        <v>40</v>
      </c>
      <c r="B13" s="21" t="s">
        <v>62</v>
      </c>
      <c r="C13" s="21" t="s">
        <v>63</v>
      </c>
      <c r="D13" s="21"/>
      <c r="E13" s="21"/>
      <c r="F13" s="21" t="s">
        <v>160</v>
      </c>
      <c r="G13" s="21"/>
      <c r="H13" s="21"/>
      <c r="I13" s="21"/>
      <c r="J13" s="21"/>
      <c r="K13" s="21"/>
    </row>
    <row r="14" spans="1:11" ht="17.25" customHeight="1" x14ac:dyDescent="0.2">
      <c r="A14" s="33" t="s">
        <v>18</v>
      </c>
    </row>
    <row r="15" spans="1:11" ht="17.25" customHeight="1" x14ac:dyDescent="0.2">
      <c r="A15" s="33"/>
    </row>
    <row r="16" spans="1:11" s="11" customFormat="1" ht="17.25" customHeight="1" x14ac:dyDescent="0.2">
      <c r="A16" s="34" t="s">
        <v>12</v>
      </c>
      <c r="B16" s="25" t="s">
        <v>1</v>
      </c>
      <c r="C16" s="35" t="s">
        <v>168</v>
      </c>
      <c r="D16" s="25"/>
      <c r="E16" s="25"/>
      <c r="F16" s="25"/>
      <c r="G16" s="25"/>
      <c r="H16" s="25"/>
      <c r="I16" s="25"/>
      <c r="J16" s="25"/>
      <c r="K16" s="25"/>
    </row>
    <row r="17" spans="1:11" s="11" customFormat="1" ht="17.25" customHeight="1" x14ac:dyDescent="0.2">
      <c r="A17" s="12" t="s">
        <v>16</v>
      </c>
      <c r="B17" s="12" t="s">
        <v>23</v>
      </c>
      <c r="C17" s="36" t="s">
        <v>114</v>
      </c>
      <c r="D17" s="12"/>
      <c r="E17" s="12"/>
      <c r="F17" s="12"/>
      <c r="G17" s="12"/>
      <c r="H17" s="12"/>
      <c r="I17" s="12"/>
      <c r="J17" s="12" t="s">
        <v>29</v>
      </c>
      <c r="K17" s="12"/>
    </row>
    <row r="18" spans="1:11" s="11" customFormat="1" ht="17.25" customHeight="1" x14ac:dyDescent="0.2">
      <c r="A18" s="12" t="s">
        <v>16</v>
      </c>
      <c r="B18" s="12" t="s">
        <v>30</v>
      </c>
      <c r="C18" s="36" t="s">
        <v>115</v>
      </c>
      <c r="D18" s="12"/>
      <c r="E18" s="12"/>
      <c r="F18" s="25"/>
      <c r="G18" s="12"/>
      <c r="H18" s="25"/>
      <c r="I18" s="12"/>
      <c r="J18" s="12" t="s">
        <v>31</v>
      </c>
      <c r="K18" s="12"/>
    </row>
    <row r="19" spans="1:11" s="11" customFormat="1" ht="17.25" customHeight="1" x14ac:dyDescent="0.2">
      <c r="A19" s="34" t="s">
        <v>18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1" spans="1:11" s="13" customFormat="1" ht="17.25" customHeight="1" x14ac:dyDescent="0.2">
      <c r="A21" s="37" t="s">
        <v>12</v>
      </c>
      <c r="B21" s="26" t="s">
        <v>51</v>
      </c>
      <c r="C21" s="38" t="s">
        <v>116</v>
      </c>
      <c r="D21" s="26"/>
      <c r="E21" s="26"/>
      <c r="F21" s="26"/>
      <c r="G21" s="26"/>
      <c r="H21" s="26"/>
      <c r="I21" s="26"/>
      <c r="J21" s="26"/>
      <c r="K21" s="26"/>
    </row>
    <row r="22" spans="1:11" s="13" customFormat="1" ht="17.25" customHeight="1" x14ac:dyDescent="0.2">
      <c r="A22" s="14" t="s">
        <v>34</v>
      </c>
      <c r="B22" s="14" t="s">
        <v>35</v>
      </c>
      <c r="C22" s="39" t="s">
        <v>117</v>
      </c>
      <c r="D22" s="14"/>
      <c r="E22" s="14"/>
      <c r="F22" s="14" t="s">
        <v>118</v>
      </c>
      <c r="G22" s="14" t="s">
        <v>15</v>
      </c>
      <c r="H22" s="14"/>
      <c r="I22" s="14"/>
      <c r="J22" s="14" t="s">
        <v>36</v>
      </c>
      <c r="K22" s="14"/>
    </row>
    <row r="23" spans="1:11" s="13" customFormat="1" ht="17.25" customHeight="1" x14ac:dyDescent="0.2">
      <c r="A23" s="40" t="s">
        <v>12</v>
      </c>
      <c r="B23" s="26" t="s">
        <v>102</v>
      </c>
      <c r="C23" s="39" t="s">
        <v>119</v>
      </c>
      <c r="D23" s="26"/>
      <c r="E23" s="26"/>
      <c r="F23" s="26"/>
      <c r="G23" s="26"/>
      <c r="H23" s="26"/>
      <c r="I23" s="26"/>
      <c r="J23" s="26"/>
      <c r="K23" s="26" t="s">
        <v>37</v>
      </c>
    </row>
    <row r="24" spans="1:11" s="13" customFormat="1" ht="17.25" customHeight="1" x14ac:dyDescent="0.2">
      <c r="A24" s="41" t="s">
        <v>40</v>
      </c>
      <c r="B24" s="26" t="s">
        <v>104</v>
      </c>
      <c r="C24" s="39" t="s">
        <v>120</v>
      </c>
      <c r="D24" s="26"/>
      <c r="E24" s="26"/>
      <c r="F24" s="26" t="s">
        <v>121</v>
      </c>
      <c r="G24" s="26"/>
      <c r="H24" s="26"/>
      <c r="I24" s="26"/>
      <c r="J24" s="26"/>
      <c r="K24" s="26"/>
    </row>
    <row r="25" spans="1:11" s="13" customFormat="1" ht="17.25" customHeight="1" x14ac:dyDescent="0.2">
      <c r="A25" s="26" t="s">
        <v>98</v>
      </c>
      <c r="B25" s="26" t="s">
        <v>57</v>
      </c>
      <c r="C25" s="39" t="s">
        <v>122</v>
      </c>
      <c r="D25" s="26"/>
      <c r="E25" s="26"/>
      <c r="F25" s="26"/>
      <c r="G25" s="26" t="s">
        <v>15</v>
      </c>
      <c r="H25" s="26"/>
      <c r="I25" s="26"/>
      <c r="J25" s="26"/>
      <c r="K25" s="26" t="s">
        <v>41</v>
      </c>
    </row>
    <row r="26" spans="1:11" s="13" customFormat="1" ht="17.25" customHeight="1" x14ac:dyDescent="0.2">
      <c r="A26" s="26" t="s">
        <v>100</v>
      </c>
      <c r="B26" s="26" t="s">
        <v>58</v>
      </c>
      <c r="C26" s="39" t="s">
        <v>123</v>
      </c>
      <c r="D26" s="26" t="s">
        <v>108</v>
      </c>
      <c r="E26" s="26" t="s">
        <v>124</v>
      </c>
      <c r="F26" s="26"/>
      <c r="G26" s="26" t="s">
        <v>15</v>
      </c>
      <c r="H26" s="26"/>
      <c r="I26" s="14"/>
      <c r="J26" s="26"/>
      <c r="K26" s="26" t="s">
        <v>41</v>
      </c>
    </row>
    <row r="27" spans="1:11" s="13" customFormat="1" ht="17.25" customHeight="1" x14ac:dyDescent="0.2">
      <c r="A27" s="26" t="s">
        <v>101</v>
      </c>
      <c r="B27" s="26" t="s">
        <v>59</v>
      </c>
      <c r="C27" s="39" t="s">
        <v>125</v>
      </c>
      <c r="D27" s="26" t="s">
        <v>109</v>
      </c>
      <c r="E27" s="26" t="s">
        <v>124</v>
      </c>
      <c r="F27" s="26"/>
      <c r="G27" s="26" t="s">
        <v>15</v>
      </c>
      <c r="H27" s="26"/>
      <c r="I27" s="14"/>
      <c r="J27" s="26"/>
      <c r="K27" s="26" t="s">
        <v>41</v>
      </c>
    </row>
    <row r="28" spans="1:11" s="13" customFormat="1" ht="17.25" customHeight="1" x14ac:dyDescent="0.2">
      <c r="A28" s="40" t="s">
        <v>18</v>
      </c>
      <c r="B28" s="26" t="s">
        <v>103</v>
      </c>
      <c r="C28" s="39"/>
      <c r="D28" s="26"/>
      <c r="E28" s="26"/>
      <c r="F28" s="26"/>
      <c r="G28" s="26"/>
      <c r="H28" s="26"/>
      <c r="I28" s="26"/>
      <c r="J28" s="26"/>
      <c r="K28" s="26"/>
    </row>
    <row r="29" spans="1:11" s="13" customFormat="1" ht="17.25" customHeight="1" x14ac:dyDescent="0.2">
      <c r="A29" s="14" t="s">
        <v>13</v>
      </c>
      <c r="B29" s="14" t="s">
        <v>38</v>
      </c>
      <c r="C29" s="39" t="s">
        <v>126</v>
      </c>
      <c r="D29" s="15" t="s">
        <v>107</v>
      </c>
      <c r="E29" s="15" t="s">
        <v>127</v>
      </c>
      <c r="F29" s="14"/>
      <c r="G29" s="14" t="s">
        <v>15</v>
      </c>
      <c r="H29" s="14"/>
      <c r="I29" s="14" t="s">
        <v>60</v>
      </c>
      <c r="J29" s="14" t="s">
        <v>39</v>
      </c>
      <c r="K29" s="14"/>
    </row>
    <row r="30" spans="1:11" s="13" customFormat="1" ht="17.25" customHeight="1" x14ac:dyDescent="0.2">
      <c r="A30" s="37" t="s">
        <v>18</v>
      </c>
      <c r="B30" s="26"/>
      <c r="C30" s="39"/>
      <c r="D30" s="26"/>
      <c r="E30" s="26"/>
      <c r="F30" s="26"/>
      <c r="G30" s="26"/>
      <c r="H30" s="26"/>
      <c r="I30" s="26"/>
      <c r="J30" s="26"/>
      <c r="K30" s="26"/>
    </row>
    <row r="32" spans="1:11" s="17" customFormat="1" ht="17.25" customHeight="1" x14ac:dyDescent="0.2">
      <c r="A32" s="31" t="s">
        <v>12</v>
      </c>
      <c r="B32" s="27" t="s">
        <v>43</v>
      </c>
      <c r="C32" s="42" t="s">
        <v>128</v>
      </c>
      <c r="D32" s="27"/>
      <c r="E32" s="29"/>
      <c r="F32" s="29"/>
      <c r="G32" s="27"/>
      <c r="H32" s="29"/>
      <c r="I32" s="28"/>
      <c r="J32" s="27"/>
      <c r="K32" s="27"/>
    </row>
    <row r="33" spans="1:11" s="17" customFormat="1" ht="17.25" customHeight="1" x14ac:dyDescent="0.2">
      <c r="A33" s="43" t="s">
        <v>12</v>
      </c>
      <c r="B33" s="27" t="s">
        <v>55</v>
      </c>
      <c r="C33" s="42" t="s">
        <v>129</v>
      </c>
      <c r="D33" s="27"/>
      <c r="E33" s="29"/>
      <c r="F33" s="29"/>
      <c r="G33" s="27"/>
      <c r="H33" s="29"/>
      <c r="I33" s="27"/>
      <c r="J33" s="27"/>
      <c r="K33" s="27"/>
    </row>
    <row r="34" spans="1:11" s="17" customFormat="1" ht="17.25" customHeight="1" x14ac:dyDescent="0.2">
      <c r="A34" s="27" t="s">
        <v>19</v>
      </c>
      <c r="B34" s="27" t="s">
        <v>44</v>
      </c>
      <c r="C34" s="44" t="s">
        <v>169</v>
      </c>
      <c r="D34" s="27"/>
      <c r="E34" s="29"/>
      <c r="F34" s="29"/>
      <c r="G34" s="28" t="s">
        <v>15</v>
      </c>
      <c r="H34" s="29"/>
      <c r="I34" s="27"/>
      <c r="J34" s="27"/>
      <c r="K34" s="27"/>
    </row>
    <row r="35" spans="1:11" s="17" customFormat="1" ht="17.25" customHeight="1" x14ac:dyDescent="0.2">
      <c r="A35" s="27" t="s">
        <v>13</v>
      </c>
      <c r="B35" s="27" t="s">
        <v>45</v>
      </c>
      <c r="C35" s="44" t="s">
        <v>130</v>
      </c>
      <c r="D35" s="28" t="s">
        <v>14</v>
      </c>
      <c r="E35" s="29" t="s">
        <v>113</v>
      </c>
      <c r="F35" s="29"/>
      <c r="G35" s="28" t="s">
        <v>15</v>
      </c>
      <c r="H35" s="29"/>
      <c r="I35" s="27"/>
      <c r="J35" s="27"/>
      <c r="K35" s="27"/>
    </row>
    <row r="36" spans="1:11" s="17" customFormat="1" ht="17.25" customHeight="1" x14ac:dyDescent="0.2">
      <c r="A36" s="27" t="s">
        <v>13</v>
      </c>
      <c r="B36" s="29" t="s">
        <v>46</v>
      </c>
      <c r="C36" s="44" t="s">
        <v>131</v>
      </c>
      <c r="D36" s="28" t="s">
        <v>14</v>
      </c>
      <c r="E36" s="29" t="s">
        <v>113</v>
      </c>
      <c r="F36" s="29"/>
      <c r="G36" s="28" t="s">
        <v>15</v>
      </c>
      <c r="H36" s="29"/>
      <c r="I36" s="27"/>
      <c r="J36" s="27"/>
      <c r="K36" s="27"/>
    </row>
    <row r="37" spans="1:11" s="17" customFormat="1" ht="17.25" customHeight="1" x14ac:dyDescent="0.2">
      <c r="A37" s="27" t="s">
        <v>20</v>
      </c>
      <c r="B37" s="27" t="s">
        <v>47</v>
      </c>
      <c r="C37" s="44" t="s">
        <v>132</v>
      </c>
      <c r="D37" s="27"/>
      <c r="E37" s="29"/>
      <c r="F37" s="29"/>
      <c r="G37" s="28" t="s">
        <v>15</v>
      </c>
      <c r="H37" s="29"/>
      <c r="I37" s="27"/>
      <c r="J37" s="27"/>
      <c r="K37" s="27"/>
    </row>
    <row r="38" spans="1:11" s="17" customFormat="1" ht="17.25" customHeight="1" x14ac:dyDescent="0.2">
      <c r="A38" s="27" t="s">
        <v>42</v>
      </c>
      <c r="B38" s="27" t="s">
        <v>54</v>
      </c>
      <c r="C38" s="44" t="s">
        <v>133</v>
      </c>
      <c r="D38" s="28" t="s">
        <v>110</v>
      </c>
      <c r="E38" s="29" t="s">
        <v>134</v>
      </c>
      <c r="F38" s="29" t="s">
        <v>142</v>
      </c>
      <c r="G38" s="29" t="s">
        <v>15</v>
      </c>
      <c r="H38" s="29"/>
      <c r="I38" s="28" t="s">
        <v>61</v>
      </c>
      <c r="J38" s="27"/>
      <c r="K38" s="27"/>
    </row>
    <row r="39" spans="1:11" s="17" customFormat="1" ht="17.25" customHeight="1" x14ac:dyDescent="0.2">
      <c r="A39" s="27" t="s">
        <v>19</v>
      </c>
      <c r="B39" s="27" t="s">
        <v>48</v>
      </c>
      <c r="C39" s="44" t="s">
        <v>135</v>
      </c>
      <c r="D39" s="27"/>
      <c r="E39" s="29"/>
      <c r="F39" s="29"/>
      <c r="G39" s="28" t="s">
        <v>15</v>
      </c>
      <c r="H39" s="29"/>
      <c r="I39" s="27"/>
      <c r="J39" s="27"/>
      <c r="K39" s="27"/>
    </row>
    <row r="40" spans="1:11" s="17" customFormat="1" ht="17.25" customHeight="1" x14ac:dyDescent="0.2">
      <c r="A40" s="43" t="s">
        <v>18</v>
      </c>
      <c r="B40" s="27"/>
      <c r="C40" s="44"/>
      <c r="D40" s="27"/>
      <c r="E40" s="29"/>
      <c r="F40" s="29"/>
      <c r="G40" s="27"/>
      <c r="H40" s="29"/>
      <c r="I40" s="27"/>
      <c r="J40" s="27"/>
      <c r="K40" s="27"/>
    </row>
    <row r="41" spans="1:11" s="17" customFormat="1" ht="17.25" customHeight="1" x14ac:dyDescent="0.2">
      <c r="A41" s="43" t="s">
        <v>12</v>
      </c>
      <c r="B41" s="27" t="s">
        <v>56</v>
      </c>
      <c r="C41" s="42" t="s">
        <v>136</v>
      </c>
      <c r="D41" s="27"/>
      <c r="E41" s="29"/>
      <c r="F41" s="29"/>
      <c r="G41" s="27"/>
      <c r="H41" s="29"/>
      <c r="I41" s="27"/>
      <c r="J41" s="27"/>
      <c r="K41" s="27"/>
    </row>
    <row r="42" spans="1:11" s="17" customFormat="1" ht="17.25" customHeight="1" x14ac:dyDescent="0.2">
      <c r="A42" s="27" t="s">
        <v>42</v>
      </c>
      <c r="B42" s="27" t="s">
        <v>53</v>
      </c>
      <c r="C42" s="44" t="s">
        <v>137</v>
      </c>
      <c r="D42" s="28" t="s">
        <v>111</v>
      </c>
      <c r="E42" s="29" t="s">
        <v>138</v>
      </c>
      <c r="F42" s="29" t="s">
        <v>142</v>
      </c>
      <c r="G42" s="29" t="s">
        <v>15</v>
      </c>
      <c r="H42" s="29"/>
      <c r="I42" s="27"/>
      <c r="J42" s="27"/>
      <c r="K42" s="27"/>
    </row>
    <row r="43" spans="1:11" s="17" customFormat="1" ht="17.25" customHeight="1" x14ac:dyDescent="0.2">
      <c r="A43" s="27" t="s">
        <v>19</v>
      </c>
      <c r="B43" s="27" t="s">
        <v>49</v>
      </c>
      <c r="C43" s="44" t="s">
        <v>139</v>
      </c>
      <c r="D43" s="27"/>
      <c r="E43" s="29"/>
      <c r="F43" s="29"/>
      <c r="G43" s="28" t="s">
        <v>15</v>
      </c>
      <c r="H43" s="29"/>
      <c r="I43" s="27"/>
      <c r="J43" s="27"/>
      <c r="K43" s="27"/>
    </row>
    <row r="44" spans="1:11" s="17" customFormat="1" ht="17.25" customHeight="1" x14ac:dyDescent="0.2">
      <c r="A44" s="43" t="s">
        <v>18</v>
      </c>
      <c r="B44" s="27"/>
      <c r="C44" s="44"/>
      <c r="D44" s="27"/>
      <c r="E44" s="29"/>
      <c r="F44" s="29"/>
      <c r="G44" s="27"/>
      <c r="H44" s="29"/>
      <c r="I44" s="27"/>
      <c r="J44" s="27"/>
      <c r="K44" s="27"/>
    </row>
    <row r="45" spans="1:11" s="17" customFormat="1" ht="17.25" customHeight="1" x14ac:dyDescent="0.2">
      <c r="A45" s="43" t="s">
        <v>12</v>
      </c>
      <c r="B45" s="29" t="s">
        <v>167</v>
      </c>
      <c r="C45" s="44" t="s">
        <v>140</v>
      </c>
      <c r="D45" s="27"/>
      <c r="E45" s="29"/>
      <c r="F45" s="29"/>
      <c r="G45" s="27"/>
      <c r="H45" s="29"/>
      <c r="I45" s="27"/>
      <c r="J45" s="27"/>
      <c r="K45" s="27"/>
    </row>
    <row r="46" spans="1:11" s="17" customFormat="1" ht="17.25" customHeight="1" x14ac:dyDescent="0.2">
      <c r="A46" s="27" t="s">
        <v>42</v>
      </c>
      <c r="B46" s="27" t="s">
        <v>52</v>
      </c>
      <c r="C46" s="44" t="s">
        <v>141</v>
      </c>
      <c r="D46" s="28" t="s">
        <v>112</v>
      </c>
      <c r="E46" s="29" t="s">
        <v>170</v>
      </c>
      <c r="F46" s="29" t="s">
        <v>142</v>
      </c>
      <c r="G46" s="29" t="s">
        <v>15</v>
      </c>
      <c r="H46" s="29"/>
      <c r="I46" s="27"/>
      <c r="J46" s="27"/>
      <c r="K46" s="27"/>
    </row>
    <row r="47" spans="1:11" s="17" customFormat="1" ht="17.25" customHeight="1" x14ac:dyDescent="0.2">
      <c r="A47" s="43" t="s">
        <v>18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</row>
    <row r="48" spans="1:11" s="17" customFormat="1" ht="17.25" customHeight="1" x14ac:dyDescent="0.2">
      <c r="A48" s="31" t="s">
        <v>18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1"/>
  <sheetViews>
    <sheetView zoomScale="70" zoomScaleNormal="70" workbookViewId="0">
      <pane ySplit="1" topLeftCell="A2" activePane="bottomLeft" state="frozen"/>
      <selection pane="bottomLeft" activeCell="C2" sqref="C2"/>
    </sheetView>
  </sheetViews>
  <sheetFormatPr defaultColWidth="17.28515625" defaultRowHeight="15" customHeight="1" x14ac:dyDescent="0.2"/>
  <cols>
    <col min="1" max="1" width="18.42578125" customWidth="1"/>
    <col min="2" max="2" width="8.42578125" bestFit="1" customWidth="1"/>
    <col min="3" max="3" width="51.42578125" customWidth="1"/>
  </cols>
  <sheetData>
    <row r="1" spans="1:3" ht="19.5" customHeight="1" x14ac:dyDescent="0.2">
      <c r="A1" s="2" t="s">
        <v>22</v>
      </c>
      <c r="B1" s="3" t="s">
        <v>1</v>
      </c>
      <c r="C1" s="2" t="s">
        <v>165</v>
      </c>
    </row>
    <row r="2" spans="1:3" ht="15.75" customHeight="1" x14ac:dyDescent="0.2">
      <c r="A2" s="2" t="s">
        <v>28</v>
      </c>
      <c r="B2" s="5">
        <v>1</v>
      </c>
      <c r="C2" s="2" t="s">
        <v>158</v>
      </c>
    </row>
    <row r="3" spans="1:3" ht="15.75" customHeight="1" x14ac:dyDescent="0.2">
      <c r="A3" s="2" t="s">
        <v>28</v>
      </c>
      <c r="B3" s="5">
        <v>2</v>
      </c>
      <c r="C3" s="2" t="s">
        <v>159</v>
      </c>
    </row>
    <row r="4" spans="1:3" x14ac:dyDescent="0.2">
      <c r="A4" s="2"/>
      <c r="B4" s="3"/>
      <c r="C4" s="2"/>
    </row>
    <row r="5" spans="1:3" ht="19.5" customHeight="1" x14ac:dyDescent="0.2">
      <c r="A5" s="2" t="s">
        <v>27</v>
      </c>
      <c r="B5" s="3">
        <v>1</v>
      </c>
      <c r="C5" s="2" t="s">
        <v>156</v>
      </c>
    </row>
    <row r="6" spans="1:3" ht="15.75" customHeight="1" x14ac:dyDescent="0.2">
      <c r="A6" s="2" t="s">
        <v>27</v>
      </c>
      <c r="B6" s="3">
        <v>2</v>
      </c>
      <c r="C6" s="2" t="s">
        <v>157</v>
      </c>
    </row>
    <row r="7" spans="1:3" x14ac:dyDescent="0.2">
      <c r="A7" s="2"/>
      <c r="B7" s="3"/>
      <c r="C7" s="2"/>
    </row>
    <row r="8" spans="1:3" ht="15" customHeight="1" x14ac:dyDescent="0.2">
      <c r="A8" s="6" t="s">
        <v>65</v>
      </c>
      <c r="B8" s="9" t="s">
        <v>67</v>
      </c>
      <c r="C8" s="9" t="s">
        <v>67</v>
      </c>
    </row>
    <row r="9" spans="1:3" ht="15" customHeight="1" x14ac:dyDescent="0.2">
      <c r="A9" s="6" t="s">
        <v>65</v>
      </c>
      <c r="B9" s="9" t="s">
        <v>68</v>
      </c>
      <c r="C9" s="9" t="s">
        <v>68</v>
      </c>
    </row>
    <row r="10" spans="1:3" ht="15" customHeight="1" x14ac:dyDescent="0.2">
      <c r="A10" s="6" t="s">
        <v>65</v>
      </c>
      <c r="B10" s="9" t="s">
        <v>69</v>
      </c>
      <c r="C10" s="9" t="s">
        <v>69</v>
      </c>
    </row>
    <row r="11" spans="1:3" ht="15" customHeight="1" x14ac:dyDescent="0.2">
      <c r="A11" s="6" t="s">
        <v>65</v>
      </c>
      <c r="B11" s="9" t="s">
        <v>70</v>
      </c>
      <c r="C11" s="9" t="s">
        <v>70</v>
      </c>
    </row>
    <row r="12" spans="1:3" ht="15" customHeight="1" x14ac:dyDescent="0.2">
      <c r="A12" s="6" t="s">
        <v>65</v>
      </c>
      <c r="B12" s="9" t="s">
        <v>71</v>
      </c>
      <c r="C12" s="9" t="s">
        <v>71</v>
      </c>
    </row>
    <row r="13" spans="1:3" ht="15" customHeight="1" x14ac:dyDescent="0.2">
      <c r="A13" s="6" t="s">
        <v>65</v>
      </c>
      <c r="B13" s="9" t="s">
        <v>72</v>
      </c>
      <c r="C13" s="9" t="s">
        <v>72</v>
      </c>
    </row>
    <row r="14" spans="1:3" ht="15" customHeight="1" x14ac:dyDescent="0.2">
      <c r="A14" s="6" t="s">
        <v>65</v>
      </c>
      <c r="B14" s="9" t="s">
        <v>73</v>
      </c>
      <c r="C14" s="9" t="s">
        <v>73</v>
      </c>
    </row>
    <row r="15" spans="1:3" ht="15" customHeight="1" x14ac:dyDescent="0.2">
      <c r="A15" s="6" t="s">
        <v>65</v>
      </c>
      <c r="B15" s="9" t="s">
        <v>74</v>
      </c>
      <c r="C15" s="9" t="s">
        <v>74</v>
      </c>
    </row>
    <row r="16" spans="1:3" ht="15" customHeight="1" x14ac:dyDescent="0.2">
      <c r="A16" s="6" t="s">
        <v>65</v>
      </c>
      <c r="B16" s="9" t="s">
        <v>75</v>
      </c>
      <c r="C16" s="9" t="s">
        <v>75</v>
      </c>
    </row>
    <row r="17" spans="1:3" ht="15" customHeight="1" x14ac:dyDescent="0.2">
      <c r="A17" s="6" t="s">
        <v>65</v>
      </c>
      <c r="B17" s="9" t="s">
        <v>76</v>
      </c>
      <c r="C17" s="9" t="s">
        <v>76</v>
      </c>
    </row>
    <row r="18" spans="1:3" ht="15" customHeight="1" x14ac:dyDescent="0.2">
      <c r="A18" s="6" t="s">
        <v>65</v>
      </c>
      <c r="B18" s="9" t="s">
        <v>77</v>
      </c>
      <c r="C18" s="9" t="s">
        <v>77</v>
      </c>
    </row>
    <row r="19" spans="1:3" ht="15" customHeight="1" x14ac:dyDescent="0.2">
      <c r="A19" s="6" t="s">
        <v>65</v>
      </c>
      <c r="B19" s="9" t="s">
        <v>78</v>
      </c>
      <c r="C19" s="9" t="s">
        <v>78</v>
      </c>
    </row>
    <row r="20" spans="1:3" ht="15" customHeight="1" x14ac:dyDescent="0.2">
      <c r="A20" s="6" t="s">
        <v>65</v>
      </c>
      <c r="B20" s="9" t="s">
        <v>79</v>
      </c>
      <c r="C20" s="9" t="s">
        <v>79</v>
      </c>
    </row>
    <row r="21" spans="1:3" ht="15" customHeight="1" x14ac:dyDescent="0.2">
      <c r="A21" s="6" t="s">
        <v>65</v>
      </c>
      <c r="B21" s="9" t="s">
        <v>80</v>
      </c>
      <c r="C21" s="9" t="s">
        <v>80</v>
      </c>
    </row>
    <row r="22" spans="1:3" ht="15" customHeight="1" x14ac:dyDescent="0.2">
      <c r="A22" s="6" t="s">
        <v>65</v>
      </c>
      <c r="B22" s="9" t="s">
        <v>81</v>
      </c>
      <c r="C22" s="9" t="s">
        <v>81</v>
      </c>
    </row>
    <row r="23" spans="1:3" ht="15" customHeight="1" x14ac:dyDescent="0.2">
      <c r="A23" s="6" t="s">
        <v>65</v>
      </c>
      <c r="B23" s="9" t="s">
        <v>82</v>
      </c>
      <c r="C23" s="9" t="s">
        <v>82</v>
      </c>
    </row>
    <row r="24" spans="1:3" ht="15" customHeight="1" x14ac:dyDescent="0.2">
      <c r="A24" s="6" t="s">
        <v>65</v>
      </c>
      <c r="B24" s="9" t="s">
        <v>83</v>
      </c>
      <c r="C24" s="9" t="s">
        <v>83</v>
      </c>
    </row>
    <row r="25" spans="1:3" ht="15" customHeight="1" x14ac:dyDescent="0.2">
      <c r="A25" s="6" t="s">
        <v>65</v>
      </c>
      <c r="B25" s="9" t="s">
        <v>84</v>
      </c>
      <c r="C25" s="9" t="s">
        <v>84</v>
      </c>
    </row>
    <row r="26" spans="1:3" ht="15" customHeight="1" x14ac:dyDescent="0.2">
      <c r="A26" s="6" t="s">
        <v>65</v>
      </c>
      <c r="B26" s="9" t="s">
        <v>85</v>
      </c>
      <c r="C26" s="9" t="s">
        <v>85</v>
      </c>
    </row>
    <row r="27" spans="1:3" ht="15" customHeight="1" x14ac:dyDescent="0.2">
      <c r="A27" s="6" t="s">
        <v>65</v>
      </c>
      <c r="B27" s="9" t="s">
        <v>86</v>
      </c>
      <c r="C27" s="9" t="s">
        <v>86</v>
      </c>
    </row>
    <row r="28" spans="1:3" ht="15" customHeight="1" x14ac:dyDescent="0.2">
      <c r="A28" s="6" t="s">
        <v>65</v>
      </c>
      <c r="B28" s="9" t="s">
        <v>87</v>
      </c>
      <c r="C28" s="9" t="s">
        <v>87</v>
      </c>
    </row>
    <row r="29" spans="1:3" ht="15" customHeight="1" x14ac:dyDescent="0.2">
      <c r="A29" s="6" t="s">
        <v>65</v>
      </c>
      <c r="B29" s="9" t="s">
        <v>88</v>
      </c>
      <c r="C29" s="9" t="s">
        <v>88</v>
      </c>
    </row>
    <row r="30" spans="1:3" ht="15" customHeight="1" x14ac:dyDescent="0.2">
      <c r="A30" s="6" t="s">
        <v>65</v>
      </c>
      <c r="B30" s="9" t="s">
        <v>89</v>
      </c>
      <c r="C30" s="9" t="s">
        <v>89</v>
      </c>
    </row>
    <row r="31" spans="1:3" ht="15" customHeight="1" x14ac:dyDescent="0.2">
      <c r="A31" s="6" t="s">
        <v>65</v>
      </c>
      <c r="B31" s="9" t="s">
        <v>90</v>
      </c>
      <c r="C31" s="9" t="s">
        <v>90</v>
      </c>
    </row>
    <row r="32" spans="1:3" ht="15" customHeight="1" x14ac:dyDescent="0.2">
      <c r="A32" s="6" t="s">
        <v>65</v>
      </c>
      <c r="B32" s="9" t="s">
        <v>91</v>
      </c>
      <c r="C32" s="9" t="s">
        <v>91</v>
      </c>
    </row>
    <row r="33" spans="1:3" ht="15" customHeight="1" x14ac:dyDescent="0.2">
      <c r="A33" s="6" t="s">
        <v>65</v>
      </c>
      <c r="B33" s="9" t="s">
        <v>92</v>
      </c>
      <c r="C33" s="9" t="s">
        <v>92</v>
      </c>
    </row>
    <row r="34" spans="1:3" ht="15" customHeight="1" x14ac:dyDescent="0.2">
      <c r="A34" s="6" t="s">
        <v>65</v>
      </c>
      <c r="B34" s="9" t="s">
        <v>93</v>
      </c>
      <c r="C34" s="9" t="s">
        <v>93</v>
      </c>
    </row>
    <row r="35" spans="1:3" ht="15" customHeight="1" x14ac:dyDescent="0.2">
      <c r="A35" s="6" t="s">
        <v>65</v>
      </c>
      <c r="B35" s="9" t="s">
        <v>94</v>
      </c>
      <c r="C35" s="9" t="s">
        <v>94</v>
      </c>
    </row>
    <row r="36" spans="1:3" ht="15" customHeight="1" x14ac:dyDescent="0.2">
      <c r="A36" s="6" t="s">
        <v>65</v>
      </c>
      <c r="B36" s="9" t="s">
        <v>95</v>
      </c>
      <c r="C36" s="9" t="s">
        <v>95</v>
      </c>
    </row>
    <row r="37" spans="1:3" ht="15" customHeight="1" x14ac:dyDescent="0.2">
      <c r="A37" s="6" t="s">
        <v>65</v>
      </c>
      <c r="B37" s="9" t="s">
        <v>96</v>
      </c>
      <c r="C37" s="9" t="s">
        <v>96</v>
      </c>
    </row>
    <row r="38" spans="1:3" ht="15" customHeight="1" x14ac:dyDescent="0.2">
      <c r="A38" s="6" t="s">
        <v>65</v>
      </c>
      <c r="B38" s="9" t="s">
        <v>97</v>
      </c>
      <c r="C38" s="9" t="s">
        <v>97</v>
      </c>
    </row>
    <row r="39" spans="1:3" ht="15" customHeight="1" x14ac:dyDescent="0.2">
      <c r="A39" s="6" t="s">
        <v>65</v>
      </c>
      <c r="B39" s="9" t="s">
        <v>99</v>
      </c>
      <c r="C39" s="2" t="s">
        <v>143</v>
      </c>
    </row>
    <row r="40" spans="1:3" ht="15" customHeight="1" x14ac:dyDescent="0.2">
      <c r="C40" s="10"/>
    </row>
    <row r="41" spans="1:3" ht="15" customHeight="1" x14ac:dyDescent="0.2">
      <c r="A41" s="6" t="s">
        <v>66</v>
      </c>
      <c r="B41" s="9" t="s">
        <v>67</v>
      </c>
      <c r="C41" s="30" t="s">
        <v>144</v>
      </c>
    </row>
    <row r="42" spans="1:3" ht="15" customHeight="1" x14ac:dyDescent="0.2">
      <c r="A42" s="6" t="s">
        <v>66</v>
      </c>
      <c r="B42" s="9" t="s">
        <v>68</v>
      </c>
      <c r="C42" s="30" t="s">
        <v>145</v>
      </c>
    </row>
    <row r="43" spans="1:3" ht="15" customHeight="1" x14ac:dyDescent="0.2">
      <c r="A43" s="6" t="s">
        <v>66</v>
      </c>
      <c r="B43" s="9" t="s">
        <v>69</v>
      </c>
      <c r="C43" s="30" t="s">
        <v>146</v>
      </c>
    </row>
    <row r="44" spans="1:3" ht="15" customHeight="1" x14ac:dyDescent="0.2">
      <c r="A44" s="6" t="s">
        <v>66</v>
      </c>
      <c r="B44" s="9" t="s">
        <v>70</v>
      </c>
      <c r="C44" s="30" t="s">
        <v>147</v>
      </c>
    </row>
    <row r="45" spans="1:3" ht="15" customHeight="1" x14ac:dyDescent="0.2">
      <c r="A45" s="6" t="s">
        <v>66</v>
      </c>
      <c r="B45" s="9" t="s">
        <v>71</v>
      </c>
      <c r="C45" s="30" t="s">
        <v>148</v>
      </c>
    </row>
    <row r="46" spans="1:3" ht="15" customHeight="1" x14ac:dyDescent="0.2">
      <c r="A46" s="6" t="s">
        <v>66</v>
      </c>
      <c r="B46" s="9" t="s">
        <v>72</v>
      </c>
      <c r="C46" s="30" t="s">
        <v>149</v>
      </c>
    </row>
    <row r="47" spans="1:3" ht="15" customHeight="1" x14ac:dyDescent="0.2">
      <c r="A47" s="6" t="s">
        <v>66</v>
      </c>
      <c r="B47" s="9" t="s">
        <v>73</v>
      </c>
      <c r="C47" s="30" t="s">
        <v>150</v>
      </c>
    </row>
    <row r="48" spans="1:3" ht="15" customHeight="1" x14ac:dyDescent="0.2">
      <c r="A48" s="6" t="s">
        <v>66</v>
      </c>
      <c r="B48" s="9" t="s">
        <v>74</v>
      </c>
      <c r="C48" s="30" t="s">
        <v>151</v>
      </c>
    </row>
    <row r="49" spans="1:3" ht="15" customHeight="1" x14ac:dyDescent="0.2">
      <c r="A49" s="6" t="s">
        <v>66</v>
      </c>
      <c r="B49" s="9" t="s">
        <v>75</v>
      </c>
      <c r="C49" s="30" t="s">
        <v>152</v>
      </c>
    </row>
    <row r="50" spans="1:3" ht="15" customHeight="1" x14ac:dyDescent="0.2">
      <c r="A50" s="6" t="s">
        <v>66</v>
      </c>
      <c r="B50" s="9" t="s">
        <v>76</v>
      </c>
      <c r="C50" s="30" t="s">
        <v>153</v>
      </c>
    </row>
    <row r="51" spans="1:3" ht="15" customHeight="1" x14ac:dyDescent="0.2">
      <c r="A51" s="6" t="s">
        <v>66</v>
      </c>
      <c r="B51" s="9" t="s">
        <v>77</v>
      </c>
      <c r="C51" s="30" t="s">
        <v>154</v>
      </c>
    </row>
    <row r="52" spans="1:3" ht="15" customHeight="1" x14ac:dyDescent="0.2">
      <c r="A52" s="6" t="s">
        <v>66</v>
      </c>
      <c r="B52" s="9" t="s">
        <v>78</v>
      </c>
      <c r="C52" s="30" t="s">
        <v>155</v>
      </c>
    </row>
    <row r="53" spans="1:3" ht="15" customHeight="1" x14ac:dyDescent="0.2">
      <c r="A53" s="6" t="s">
        <v>66</v>
      </c>
      <c r="B53" s="9" t="s">
        <v>99</v>
      </c>
      <c r="C53" s="2" t="s">
        <v>143</v>
      </c>
    </row>
    <row r="54" spans="1:3" ht="15" customHeight="1" x14ac:dyDescent="0.2">
      <c r="A54" s="6"/>
      <c r="B54" s="9"/>
      <c r="C54" s="10"/>
    </row>
    <row r="55" spans="1:3" ht="15" customHeight="1" x14ac:dyDescent="0.2">
      <c r="A55" s="18" t="str">
        <f t="shared" ref="A55:A111" ca="1" si="0">IF(OR(B55="", B55="Formula"),"","time_yyyy")</f>
        <v>time_yyyy</v>
      </c>
      <c r="B55" s="19">
        <f ca="1">YEAR(TODAY())-survey!J9-1</f>
        <v>1949</v>
      </c>
      <c r="C55" s="20">
        <f t="shared" ref="C55:C108" ca="1" si="1">IF(B55=7777,"لا أعرف",B55)</f>
        <v>1949</v>
      </c>
    </row>
    <row r="56" spans="1:3" ht="15" customHeight="1" x14ac:dyDescent="0.2">
      <c r="A56" s="18" t="str">
        <f t="shared" ca="1" si="0"/>
        <v>time_yyyy</v>
      </c>
      <c r="B56" s="19">
        <f ca="1">IF(COUNT(B$55:B55)&gt;(survey!J$9-survey!J$8+2),IF(COUNTIF(B$55:B55,7777)=0,7777,"Formula"),B55+1)</f>
        <v>1950</v>
      </c>
      <c r="C56" s="20">
        <f t="shared" ca="1" si="1"/>
        <v>1950</v>
      </c>
    </row>
    <row r="57" spans="1:3" ht="15" customHeight="1" x14ac:dyDescent="0.2">
      <c r="A57" s="18" t="str">
        <f t="shared" ca="1" si="0"/>
        <v>time_yyyy</v>
      </c>
      <c r="B57" s="19">
        <f ca="1">IF(COUNT(B$55:B56)&gt;(survey!J$9-survey!J$8+2),IF(COUNTIF(B$55:B56,7777)=0,7777,"Formula"),B56+1)</f>
        <v>1951</v>
      </c>
      <c r="C57" s="20">
        <f t="shared" ca="1" si="1"/>
        <v>1951</v>
      </c>
    </row>
    <row r="58" spans="1:3" ht="15" customHeight="1" x14ac:dyDescent="0.2">
      <c r="A58" s="18" t="str">
        <f t="shared" ca="1" si="0"/>
        <v>time_yyyy</v>
      </c>
      <c r="B58" s="19">
        <f ca="1">IF(COUNT(B$55:B57)&gt;(survey!J$9-survey!J$8+2),IF(COUNTIF(B$55:B57,7777)=0,7777,"Formula"),B57+1)</f>
        <v>1952</v>
      </c>
      <c r="C58" s="20">
        <f t="shared" ca="1" si="1"/>
        <v>1952</v>
      </c>
    </row>
    <row r="59" spans="1:3" ht="15" customHeight="1" x14ac:dyDescent="0.2">
      <c r="A59" s="18" t="str">
        <f t="shared" ca="1" si="0"/>
        <v>time_yyyy</v>
      </c>
      <c r="B59" s="19">
        <f ca="1">IF(COUNT(B$55:B58)&gt;(survey!J$9-survey!J$8+2),IF(COUNTIF(B$55:B58,7777)=0,7777,"Formula"),B58+1)</f>
        <v>1953</v>
      </c>
      <c r="C59" s="20">
        <f t="shared" ca="1" si="1"/>
        <v>1953</v>
      </c>
    </row>
    <row r="60" spans="1:3" ht="15" customHeight="1" x14ac:dyDescent="0.2">
      <c r="A60" s="18" t="str">
        <f t="shared" ca="1" si="0"/>
        <v>time_yyyy</v>
      </c>
      <c r="B60" s="19">
        <f ca="1">IF(COUNT(B$55:B59)&gt;(survey!J$9-survey!J$8+2),IF(COUNTIF(B$55:B59,7777)=0,7777,"Formula"),B59+1)</f>
        <v>1954</v>
      </c>
      <c r="C60" s="20">
        <f t="shared" ca="1" si="1"/>
        <v>1954</v>
      </c>
    </row>
    <row r="61" spans="1:3" ht="15" customHeight="1" x14ac:dyDescent="0.2">
      <c r="A61" s="18" t="str">
        <f t="shared" ca="1" si="0"/>
        <v>time_yyyy</v>
      </c>
      <c r="B61" s="19">
        <f ca="1">IF(COUNT(B$55:B60)&gt;(survey!J$9-survey!J$8+2),IF(COUNTIF(B$55:B60,7777)=0,7777,"Formula"),B60+1)</f>
        <v>1955</v>
      </c>
      <c r="C61" s="20">
        <f t="shared" ca="1" si="1"/>
        <v>1955</v>
      </c>
    </row>
    <row r="62" spans="1:3" ht="15" customHeight="1" x14ac:dyDescent="0.2">
      <c r="A62" s="18" t="str">
        <f t="shared" ca="1" si="0"/>
        <v>time_yyyy</v>
      </c>
      <c r="B62" s="19">
        <f ca="1">IF(COUNT(B$55:B61)&gt;(survey!J$9-survey!J$8+2),IF(COUNTIF(B$55:B61,7777)=0,7777,"Formula"),B61+1)</f>
        <v>1956</v>
      </c>
      <c r="C62" s="20">
        <f t="shared" ca="1" si="1"/>
        <v>1956</v>
      </c>
    </row>
    <row r="63" spans="1:3" ht="15" customHeight="1" x14ac:dyDescent="0.2">
      <c r="A63" s="18" t="str">
        <f t="shared" ca="1" si="0"/>
        <v>time_yyyy</v>
      </c>
      <c r="B63" s="19">
        <f ca="1">IF(COUNT(B$55:B62)&gt;(survey!J$9-survey!J$8+2),IF(COUNTIF(B$55:B62,7777)=0,7777,"Formula"),B62+1)</f>
        <v>1957</v>
      </c>
      <c r="C63" s="20">
        <f t="shared" ca="1" si="1"/>
        <v>1957</v>
      </c>
    </row>
    <row r="64" spans="1:3" ht="15" customHeight="1" x14ac:dyDescent="0.2">
      <c r="A64" s="18" t="str">
        <f t="shared" ca="1" si="0"/>
        <v>time_yyyy</v>
      </c>
      <c r="B64" s="19">
        <f ca="1">IF(COUNT(B$55:B63)&gt;(survey!J$9-survey!J$8+2),IF(COUNTIF(B$55:B63,7777)=0,7777,"Formula"),B63+1)</f>
        <v>1958</v>
      </c>
      <c r="C64" s="20">
        <f t="shared" ca="1" si="1"/>
        <v>1958</v>
      </c>
    </row>
    <row r="65" spans="1:3" ht="15" customHeight="1" x14ac:dyDescent="0.2">
      <c r="A65" s="18" t="str">
        <f t="shared" ca="1" si="0"/>
        <v>time_yyyy</v>
      </c>
      <c r="B65" s="19">
        <f ca="1">IF(COUNT(B$55:B64)&gt;(survey!J$9-survey!J$8+2),IF(COUNTIF(B$55:B64,7777)=0,7777,"Formula"),B64+1)</f>
        <v>1959</v>
      </c>
      <c r="C65" s="20">
        <f t="shared" ca="1" si="1"/>
        <v>1959</v>
      </c>
    </row>
    <row r="66" spans="1:3" ht="15" customHeight="1" x14ac:dyDescent="0.2">
      <c r="A66" s="18" t="str">
        <f t="shared" ca="1" si="0"/>
        <v>time_yyyy</v>
      </c>
      <c r="B66" s="19">
        <f ca="1">IF(COUNT(B$55:B65)&gt;(survey!J$9-survey!J$8+2),IF(COUNTIF(B$55:B65,7777)=0,7777,"Formula"),B65+1)</f>
        <v>1960</v>
      </c>
      <c r="C66" s="20">
        <f t="shared" ca="1" si="1"/>
        <v>1960</v>
      </c>
    </row>
    <row r="67" spans="1:3" ht="15" customHeight="1" x14ac:dyDescent="0.2">
      <c r="A67" s="18" t="str">
        <f t="shared" ca="1" si="0"/>
        <v>time_yyyy</v>
      </c>
      <c r="B67" s="19">
        <f ca="1">IF(COUNT(B$55:B66)&gt;(survey!J$9-survey!J$8+2),IF(COUNTIF(B$55:B66,7777)=0,7777,"Formula"),B66+1)</f>
        <v>1961</v>
      </c>
      <c r="C67" s="20">
        <f t="shared" ca="1" si="1"/>
        <v>1961</v>
      </c>
    </row>
    <row r="68" spans="1:3" ht="15" customHeight="1" x14ac:dyDescent="0.2">
      <c r="A68" s="18" t="str">
        <f t="shared" ca="1" si="0"/>
        <v>time_yyyy</v>
      </c>
      <c r="B68" s="19">
        <f ca="1">IF(COUNT(B$55:B67)&gt;(survey!J$9-survey!J$8+2),IF(COUNTIF(B$55:B67,7777)=0,7777,"Formula"),B67+1)</f>
        <v>1962</v>
      </c>
      <c r="C68" s="20">
        <f t="shared" ca="1" si="1"/>
        <v>1962</v>
      </c>
    </row>
    <row r="69" spans="1:3" ht="15" customHeight="1" x14ac:dyDescent="0.2">
      <c r="A69" s="18" t="str">
        <f t="shared" ca="1" si="0"/>
        <v>time_yyyy</v>
      </c>
      <c r="B69" s="19">
        <f ca="1">IF(COUNT(B$55:B68)&gt;(survey!J$9-survey!J$8+2),IF(COUNTIF(B$55:B68,7777)=0,7777,"Formula"),B68+1)</f>
        <v>1963</v>
      </c>
      <c r="C69" s="20">
        <f t="shared" ca="1" si="1"/>
        <v>1963</v>
      </c>
    </row>
    <row r="70" spans="1:3" ht="15" customHeight="1" x14ac:dyDescent="0.2">
      <c r="A70" s="18" t="str">
        <f t="shared" ca="1" si="0"/>
        <v>time_yyyy</v>
      </c>
      <c r="B70" s="19">
        <f ca="1">IF(COUNT(B$55:B69)&gt;(survey!J$9-survey!J$8+2),IF(COUNTIF(B$55:B69,7777)=0,7777,"Formula"),B69+1)</f>
        <v>1964</v>
      </c>
      <c r="C70" s="20">
        <f t="shared" ca="1" si="1"/>
        <v>1964</v>
      </c>
    </row>
    <row r="71" spans="1:3" ht="15" customHeight="1" x14ac:dyDescent="0.2">
      <c r="A71" s="18" t="str">
        <f t="shared" ca="1" si="0"/>
        <v>time_yyyy</v>
      </c>
      <c r="B71" s="19">
        <f ca="1">IF(COUNT(B$55:B70)&gt;(survey!J$9-survey!J$8+2),IF(COUNTIF(B$55:B70,7777)=0,7777,"Formula"),B70+1)</f>
        <v>1965</v>
      </c>
      <c r="C71" s="20">
        <f t="shared" ca="1" si="1"/>
        <v>1965</v>
      </c>
    </row>
    <row r="72" spans="1:3" ht="15" customHeight="1" x14ac:dyDescent="0.2">
      <c r="A72" s="18" t="str">
        <f t="shared" ca="1" si="0"/>
        <v>time_yyyy</v>
      </c>
      <c r="B72" s="19">
        <f ca="1">IF(COUNT(B$55:B71)&gt;(survey!J$9-survey!J$8+2),IF(COUNTIF(B$55:B71,7777)=0,7777,"Formula"),B71+1)</f>
        <v>1966</v>
      </c>
      <c r="C72" s="20">
        <f t="shared" ca="1" si="1"/>
        <v>1966</v>
      </c>
    </row>
    <row r="73" spans="1:3" ht="15" customHeight="1" x14ac:dyDescent="0.2">
      <c r="A73" s="18" t="str">
        <f t="shared" ca="1" si="0"/>
        <v>time_yyyy</v>
      </c>
      <c r="B73" s="19">
        <f ca="1">IF(COUNT(B$55:B72)&gt;(survey!J$9-survey!J$8+2),IF(COUNTIF(B$55:B72,7777)=0,7777,"Formula"),B72+1)</f>
        <v>1967</v>
      </c>
      <c r="C73" s="20">
        <f t="shared" ca="1" si="1"/>
        <v>1967</v>
      </c>
    </row>
    <row r="74" spans="1:3" ht="15" customHeight="1" x14ac:dyDescent="0.2">
      <c r="A74" s="18" t="str">
        <f t="shared" ca="1" si="0"/>
        <v>time_yyyy</v>
      </c>
      <c r="B74" s="19">
        <f ca="1">IF(COUNT(B$55:B73)&gt;(survey!J$9-survey!J$8+2),IF(COUNTIF(B$55:B73,7777)=0,7777,"Formula"),B73+1)</f>
        <v>1968</v>
      </c>
      <c r="C74" s="20">
        <f t="shared" ca="1" si="1"/>
        <v>1968</v>
      </c>
    </row>
    <row r="75" spans="1:3" ht="15" customHeight="1" x14ac:dyDescent="0.2">
      <c r="A75" s="18" t="str">
        <f t="shared" ca="1" si="0"/>
        <v>time_yyyy</v>
      </c>
      <c r="B75" s="19">
        <f ca="1">IF(COUNT(B$55:B74)&gt;(survey!J$9-survey!J$8+2),IF(COUNTIF(B$55:B74,7777)=0,7777,"Formula"),B74+1)</f>
        <v>1969</v>
      </c>
      <c r="C75" s="20">
        <f t="shared" ca="1" si="1"/>
        <v>1969</v>
      </c>
    </row>
    <row r="76" spans="1:3" ht="15" customHeight="1" x14ac:dyDescent="0.2">
      <c r="A76" s="18" t="str">
        <f t="shared" ca="1" si="0"/>
        <v>time_yyyy</v>
      </c>
      <c r="B76" s="19">
        <f ca="1">IF(COUNT(B$55:B75)&gt;(survey!J$9-survey!J$8+2),IF(COUNTIF(B$55:B75,7777)=0,7777,"Formula"),B75+1)</f>
        <v>1970</v>
      </c>
      <c r="C76" s="20">
        <f t="shared" ca="1" si="1"/>
        <v>1970</v>
      </c>
    </row>
    <row r="77" spans="1:3" ht="15" customHeight="1" x14ac:dyDescent="0.2">
      <c r="A77" s="18" t="str">
        <f t="shared" ca="1" si="0"/>
        <v>time_yyyy</v>
      </c>
      <c r="B77" s="19">
        <f ca="1">IF(COUNT(B$55:B76)&gt;(survey!J$9-survey!J$8+2),IF(COUNTIF(B$55:B76,7777)=0,7777,"Formula"),B76+1)</f>
        <v>1971</v>
      </c>
      <c r="C77" s="20">
        <f t="shared" ca="1" si="1"/>
        <v>1971</v>
      </c>
    </row>
    <row r="78" spans="1:3" ht="15" customHeight="1" x14ac:dyDescent="0.2">
      <c r="A78" s="18" t="str">
        <f t="shared" ca="1" si="0"/>
        <v>time_yyyy</v>
      </c>
      <c r="B78" s="19">
        <f ca="1">IF(COUNT(B$55:B77)&gt;(survey!J$9-survey!J$8+2),IF(COUNTIF(B$55:B77,7777)=0,7777,"Formula"),B77+1)</f>
        <v>1972</v>
      </c>
      <c r="C78" s="20">
        <f t="shared" ca="1" si="1"/>
        <v>1972</v>
      </c>
    </row>
    <row r="79" spans="1:3" ht="15" customHeight="1" x14ac:dyDescent="0.2">
      <c r="A79" s="18" t="str">
        <f t="shared" ca="1" si="0"/>
        <v>time_yyyy</v>
      </c>
      <c r="B79" s="19">
        <f ca="1">IF(COUNT(B$55:B78)&gt;(survey!J$9-survey!J$8+2),IF(COUNTIF(B$55:B78,7777)=0,7777,"Formula"),B78+1)</f>
        <v>1973</v>
      </c>
      <c r="C79" s="20">
        <f t="shared" ca="1" si="1"/>
        <v>1973</v>
      </c>
    </row>
    <row r="80" spans="1:3" ht="15" customHeight="1" x14ac:dyDescent="0.2">
      <c r="A80" s="18" t="str">
        <f t="shared" ca="1" si="0"/>
        <v>time_yyyy</v>
      </c>
      <c r="B80" s="19">
        <f ca="1">IF(COUNT(B$55:B79)&gt;(survey!J$9-survey!J$8+2),IF(COUNTIF(B$55:B79,7777)=0,7777,"Formula"),B79+1)</f>
        <v>1974</v>
      </c>
      <c r="C80" s="20">
        <f t="shared" ca="1" si="1"/>
        <v>1974</v>
      </c>
    </row>
    <row r="81" spans="1:3" ht="15" customHeight="1" x14ac:dyDescent="0.2">
      <c r="A81" s="18" t="str">
        <f t="shared" ca="1" si="0"/>
        <v>time_yyyy</v>
      </c>
      <c r="B81" s="19">
        <f ca="1">IF(COUNT(B$55:B80)&gt;(survey!J$9-survey!J$8+2),IF(COUNTIF(B$55:B80,7777)=0,7777,"Formula"),B80+1)</f>
        <v>1975</v>
      </c>
      <c r="C81" s="20">
        <f t="shared" ca="1" si="1"/>
        <v>1975</v>
      </c>
    </row>
    <row r="82" spans="1:3" ht="15" customHeight="1" x14ac:dyDescent="0.2">
      <c r="A82" s="18" t="str">
        <f t="shared" ca="1" si="0"/>
        <v>time_yyyy</v>
      </c>
      <c r="B82" s="19">
        <f ca="1">IF(COUNT(B$55:B81)&gt;(survey!J$9-survey!J$8+2),IF(COUNTIF(B$55:B81,7777)=0,7777,"Formula"),B81+1)</f>
        <v>1976</v>
      </c>
      <c r="C82" s="20">
        <f t="shared" ca="1" si="1"/>
        <v>1976</v>
      </c>
    </row>
    <row r="83" spans="1:3" ht="15" customHeight="1" x14ac:dyDescent="0.2">
      <c r="A83" s="18" t="str">
        <f t="shared" ca="1" si="0"/>
        <v>time_yyyy</v>
      </c>
      <c r="B83" s="19">
        <f ca="1">IF(COUNT(B$55:B82)&gt;(survey!J$9-survey!J$8+2),IF(COUNTIF(B$55:B82,7777)=0,7777,"Formula"),B82+1)</f>
        <v>1977</v>
      </c>
      <c r="C83" s="20">
        <f t="shared" ca="1" si="1"/>
        <v>1977</v>
      </c>
    </row>
    <row r="84" spans="1:3" ht="15" customHeight="1" x14ac:dyDescent="0.2">
      <c r="A84" s="18" t="str">
        <f t="shared" ca="1" si="0"/>
        <v>time_yyyy</v>
      </c>
      <c r="B84" s="19">
        <f ca="1">IF(COUNT(B$55:B83)&gt;(survey!J$9-survey!J$8+2),IF(COUNTIF(B$55:B83,7777)=0,7777,"Formula"),B83+1)</f>
        <v>1978</v>
      </c>
      <c r="C84" s="20">
        <f t="shared" ca="1" si="1"/>
        <v>1978</v>
      </c>
    </row>
    <row r="85" spans="1:3" ht="15" customHeight="1" x14ac:dyDescent="0.2">
      <c r="A85" s="18" t="str">
        <f t="shared" ca="1" si="0"/>
        <v>time_yyyy</v>
      </c>
      <c r="B85" s="19">
        <f ca="1">IF(COUNT(B$55:B84)&gt;(survey!J$9-survey!J$8+2),IF(COUNTIF(B$55:B84,7777)=0,7777,"Formula"),B84+1)</f>
        <v>1979</v>
      </c>
      <c r="C85" s="20">
        <f t="shared" ca="1" si="1"/>
        <v>1979</v>
      </c>
    </row>
    <row r="86" spans="1:3" ht="15" customHeight="1" x14ac:dyDescent="0.2">
      <c r="A86" s="18" t="str">
        <f t="shared" ca="1" si="0"/>
        <v>time_yyyy</v>
      </c>
      <c r="B86" s="19">
        <f ca="1">IF(COUNT(B$55:B85)&gt;(survey!J$9-survey!J$8+2),IF(COUNTIF(B$55:B85,7777)=0,7777,"Formula"),B85+1)</f>
        <v>1980</v>
      </c>
      <c r="C86" s="20">
        <f t="shared" ca="1" si="1"/>
        <v>1980</v>
      </c>
    </row>
    <row r="87" spans="1:3" ht="15" customHeight="1" x14ac:dyDescent="0.2">
      <c r="A87" s="18" t="str">
        <f t="shared" ca="1" si="0"/>
        <v>time_yyyy</v>
      </c>
      <c r="B87" s="19">
        <f ca="1">IF(COUNT(B$55:B86)&gt;(survey!J$9-survey!J$8+2),IF(COUNTIF(B$55:B86,7777)=0,7777,"Formula"),B86+1)</f>
        <v>1981</v>
      </c>
      <c r="C87" s="20">
        <f t="shared" ca="1" si="1"/>
        <v>1981</v>
      </c>
    </row>
    <row r="88" spans="1:3" ht="15" customHeight="1" x14ac:dyDescent="0.2">
      <c r="A88" s="18" t="str">
        <f t="shared" ca="1" si="0"/>
        <v>time_yyyy</v>
      </c>
      <c r="B88" s="19">
        <f ca="1">IF(COUNT(B$55:B87)&gt;(survey!J$9-survey!J$8+2),IF(COUNTIF(B$55:B87,7777)=0,7777,"Formula"),B87+1)</f>
        <v>1982</v>
      </c>
      <c r="C88" s="20">
        <f t="shared" ca="1" si="1"/>
        <v>1982</v>
      </c>
    </row>
    <row r="89" spans="1:3" ht="15" customHeight="1" x14ac:dyDescent="0.2">
      <c r="A89" s="18" t="str">
        <f t="shared" ca="1" si="0"/>
        <v>time_yyyy</v>
      </c>
      <c r="B89" s="19">
        <f ca="1">IF(COUNT(B$55:B88)&gt;(survey!J$9-survey!J$8+2),IF(COUNTIF(B$55:B88,7777)=0,7777,"Formula"),B88+1)</f>
        <v>1983</v>
      </c>
      <c r="C89" s="20">
        <f t="shared" ca="1" si="1"/>
        <v>1983</v>
      </c>
    </row>
    <row r="90" spans="1:3" ht="15" customHeight="1" x14ac:dyDescent="0.2">
      <c r="A90" s="18" t="str">
        <f t="shared" ca="1" si="0"/>
        <v>time_yyyy</v>
      </c>
      <c r="B90" s="19">
        <f ca="1">IF(COUNT(B$55:B89)&gt;(survey!J$9-survey!J$8+2),IF(COUNTIF(B$55:B89,7777)=0,7777,"Formula"),B89+1)</f>
        <v>1984</v>
      </c>
      <c r="C90" s="20">
        <f t="shared" ca="1" si="1"/>
        <v>1984</v>
      </c>
    </row>
    <row r="91" spans="1:3" ht="15" customHeight="1" x14ac:dyDescent="0.2">
      <c r="A91" s="18" t="str">
        <f t="shared" ca="1" si="0"/>
        <v>time_yyyy</v>
      </c>
      <c r="B91" s="19">
        <f ca="1">IF(COUNT(B$55:B90)&gt;(survey!J$9-survey!J$8+2),IF(COUNTIF(B$55:B90,7777)=0,7777,"Formula"),B90+1)</f>
        <v>1985</v>
      </c>
      <c r="C91" s="20">
        <f t="shared" ca="1" si="1"/>
        <v>1985</v>
      </c>
    </row>
    <row r="92" spans="1:3" ht="15" customHeight="1" x14ac:dyDescent="0.2">
      <c r="A92" s="18" t="str">
        <f t="shared" ca="1" si="0"/>
        <v>time_yyyy</v>
      </c>
      <c r="B92" s="19">
        <f ca="1">IF(COUNT(B$55:B91)&gt;(survey!J$9-survey!J$8+2),IF(COUNTIF(B$55:B91,7777)=0,7777,"Formula"),B91+1)</f>
        <v>1986</v>
      </c>
      <c r="C92" s="20">
        <f t="shared" ca="1" si="1"/>
        <v>1986</v>
      </c>
    </row>
    <row r="93" spans="1:3" ht="15" customHeight="1" x14ac:dyDescent="0.2">
      <c r="A93" s="18" t="str">
        <f t="shared" ca="1" si="0"/>
        <v>time_yyyy</v>
      </c>
      <c r="B93" s="19">
        <f ca="1">IF(COUNT(B$55:B92)&gt;(survey!J$9-survey!J$8+2),IF(COUNTIF(B$55:B92,7777)=0,7777,"Formula"),B92+1)</f>
        <v>1987</v>
      </c>
      <c r="C93" s="20">
        <f t="shared" ca="1" si="1"/>
        <v>1987</v>
      </c>
    </row>
    <row r="94" spans="1:3" ht="15" customHeight="1" x14ac:dyDescent="0.2">
      <c r="A94" s="18" t="str">
        <f t="shared" ca="1" si="0"/>
        <v>time_yyyy</v>
      </c>
      <c r="B94" s="19">
        <f ca="1">IF(COUNT(B$55:B93)&gt;(survey!J$9-survey!J$8+2),IF(COUNTIF(B$55:B93,7777)=0,7777,"Formula"),B93+1)</f>
        <v>1988</v>
      </c>
      <c r="C94" s="20">
        <f t="shared" ca="1" si="1"/>
        <v>1988</v>
      </c>
    </row>
    <row r="95" spans="1:3" ht="15" customHeight="1" x14ac:dyDescent="0.2">
      <c r="A95" s="18" t="str">
        <f t="shared" ca="1" si="0"/>
        <v>time_yyyy</v>
      </c>
      <c r="B95" s="19">
        <f ca="1">IF(COUNT(B$55:B94)&gt;(survey!J$9-survey!J$8+2),IF(COUNTIF(B$55:B94,7777)=0,7777,"Formula"),B94+1)</f>
        <v>1989</v>
      </c>
      <c r="C95" s="20">
        <f t="shared" ca="1" si="1"/>
        <v>1989</v>
      </c>
    </row>
    <row r="96" spans="1:3" ht="15" customHeight="1" x14ac:dyDescent="0.2">
      <c r="A96" s="18" t="str">
        <f t="shared" ca="1" si="0"/>
        <v>time_yyyy</v>
      </c>
      <c r="B96" s="19">
        <f ca="1">IF(COUNT(B$55:B95)&gt;(survey!J$9-survey!J$8+2),IF(COUNTIF(B$55:B95,7777)=0,7777,"Formula"),B95+1)</f>
        <v>1990</v>
      </c>
      <c r="C96" s="20">
        <f t="shared" ca="1" si="1"/>
        <v>1990</v>
      </c>
    </row>
    <row r="97" spans="1:3" ht="15" customHeight="1" x14ac:dyDescent="0.2">
      <c r="A97" s="18" t="str">
        <f t="shared" ca="1" si="0"/>
        <v>time_yyyy</v>
      </c>
      <c r="B97" s="19">
        <f ca="1">IF(COUNT(B$55:B96)&gt;(survey!J$9-survey!J$8+2),IF(COUNTIF(B$55:B96,7777)=0,7777,"Formula"),B96+1)</f>
        <v>1991</v>
      </c>
      <c r="C97" s="20">
        <f t="shared" ca="1" si="1"/>
        <v>1991</v>
      </c>
    </row>
    <row r="98" spans="1:3" ht="15" customHeight="1" x14ac:dyDescent="0.2">
      <c r="A98" s="18" t="str">
        <f t="shared" ca="1" si="0"/>
        <v>time_yyyy</v>
      </c>
      <c r="B98" s="19">
        <f ca="1">IF(COUNT(B$55:B97)&gt;(survey!J$9-survey!J$8+2),IF(COUNTIF(B$55:B97,7777)=0,7777,"Formula"),B97+1)</f>
        <v>1992</v>
      </c>
      <c r="C98" s="20">
        <f t="shared" ca="1" si="1"/>
        <v>1992</v>
      </c>
    </row>
    <row r="99" spans="1:3" ht="15" customHeight="1" x14ac:dyDescent="0.2">
      <c r="A99" s="18" t="str">
        <f t="shared" ca="1" si="0"/>
        <v>time_yyyy</v>
      </c>
      <c r="B99" s="19">
        <f ca="1">IF(COUNT(B$55:B98)&gt;(survey!J$9-survey!J$8+2),IF(COUNTIF(B$55:B98,7777)=0,7777,"Formula"),B98+1)</f>
        <v>1993</v>
      </c>
      <c r="C99" s="20">
        <f t="shared" ca="1" si="1"/>
        <v>1993</v>
      </c>
    </row>
    <row r="100" spans="1:3" ht="15" customHeight="1" x14ac:dyDescent="0.2">
      <c r="A100" s="18" t="str">
        <f t="shared" ca="1" si="0"/>
        <v>time_yyyy</v>
      </c>
      <c r="B100" s="19">
        <f ca="1">IF(COUNT(B$55:B99)&gt;(survey!J$9-survey!J$8+2),IF(COUNTIF(B$55:B99,7777)=0,7777,"Formula"),B99+1)</f>
        <v>1994</v>
      </c>
      <c r="C100" s="20">
        <f t="shared" ca="1" si="1"/>
        <v>1994</v>
      </c>
    </row>
    <row r="101" spans="1:3" ht="15" customHeight="1" x14ac:dyDescent="0.2">
      <c r="A101" s="18" t="str">
        <f t="shared" ca="1" si="0"/>
        <v>time_yyyy</v>
      </c>
      <c r="B101" s="19">
        <f ca="1">IF(COUNT(B$55:B100)&gt;(survey!J$9-survey!J$8+2),IF(COUNTIF(B$55:B100,7777)=0,7777,"Formula"),B100+1)</f>
        <v>1995</v>
      </c>
      <c r="C101" s="20">
        <f t="shared" ca="1" si="1"/>
        <v>1995</v>
      </c>
    </row>
    <row r="102" spans="1:3" ht="15" customHeight="1" x14ac:dyDescent="0.2">
      <c r="A102" s="18" t="str">
        <f t="shared" ca="1" si="0"/>
        <v>time_yyyy</v>
      </c>
      <c r="B102" s="19">
        <f ca="1">IF(COUNT(B$55:B101)&gt;(survey!J$9-survey!J$8+2),IF(COUNTIF(B$55:B101,7777)=0,7777,"Formula"),B101+1)</f>
        <v>1996</v>
      </c>
      <c r="C102" s="20">
        <f t="shared" ca="1" si="1"/>
        <v>1996</v>
      </c>
    </row>
    <row r="103" spans="1:3" ht="15" customHeight="1" x14ac:dyDescent="0.2">
      <c r="A103" s="18" t="str">
        <f t="shared" ca="1" si="0"/>
        <v>time_yyyy</v>
      </c>
      <c r="B103" s="19">
        <f ca="1">IF(COUNT(B$55:B102)&gt;(survey!J$9-survey!J$8+2),IF(COUNTIF(B$55:B102,7777)=0,7777,"Formula"),B102+1)</f>
        <v>1997</v>
      </c>
      <c r="C103" s="20">
        <f t="shared" ca="1" si="1"/>
        <v>1997</v>
      </c>
    </row>
    <row r="104" spans="1:3" ht="15" customHeight="1" x14ac:dyDescent="0.2">
      <c r="A104" s="18" t="str">
        <f t="shared" ca="1" si="0"/>
        <v>time_yyyy</v>
      </c>
      <c r="B104" s="19">
        <f ca="1">IF(COUNT(B$55:B103)&gt;(survey!J$9-survey!J$8+2),IF(COUNTIF(B$55:B103,7777)=0,7777,"Formula"),B103+1)</f>
        <v>1998</v>
      </c>
      <c r="C104" s="20">
        <f t="shared" ca="1" si="1"/>
        <v>1998</v>
      </c>
    </row>
    <row r="105" spans="1:3" ht="15" customHeight="1" x14ac:dyDescent="0.2">
      <c r="A105" s="18" t="str">
        <f t="shared" ca="1" si="0"/>
        <v>time_yyyy</v>
      </c>
      <c r="B105" s="19">
        <f ca="1">IF(COUNT(B$55:B104)&gt;(survey!J$9-survey!J$8+2),IF(COUNTIF(B$55:B104,7777)=0,7777,"Formula"),B104+1)</f>
        <v>1999</v>
      </c>
      <c r="C105" s="20">
        <f t="shared" ca="1" si="1"/>
        <v>1999</v>
      </c>
    </row>
    <row r="106" spans="1:3" ht="15" customHeight="1" x14ac:dyDescent="0.2">
      <c r="A106" s="18" t="str">
        <f t="shared" ca="1" si="0"/>
        <v>time_yyyy</v>
      </c>
      <c r="B106" s="19">
        <f ca="1">IF(COUNT(B$55:B105)&gt;(survey!J$9-survey!J$8+2),IF(COUNTIF(B$55:B105,7777)=0,7777,"Formula"),B105+1)</f>
        <v>2000</v>
      </c>
      <c r="C106" s="20">
        <f t="shared" ca="1" si="1"/>
        <v>2000</v>
      </c>
    </row>
    <row r="107" spans="1:3" ht="15" customHeight="1" x14ac:dyDescent="0.2">
      <c r="A107" s="18" t="str">
        <f t="shared" ca="1" si="0"/>
        <v>time_yyyy</v>
      </c>
      <c r="B107" s="19">
        <f ca="1">IF(COUNT(B$55:B106)&gt;(survey!J$9-survey!J$8+2),IF(COUNTIF(B$55:B106,7777)=0,7777,"Formula"),B106+1)</f>
        <v>2001</v>
      </c>
      <c r="C107" s="20">
        <f t="shared" ca="1" si="1"/>
        <v>2001</v>
      </c>
    </row>
    <row r="108" spans="1:3" ht="15" customHeight="1" x14ac:dyDescent="0.2">
      <c r="A108" s="18" t="str">
        <f t="shared" ca="1" si="0"/>
        <v>time_yyyy</v>
      </c>
      <c r="B108" s="19">
        <f ca="1">IF(COUNT(B$55:B107)&gt;(survey!J$9-survey!J$8+2),IF(COUNTIF(B$55:B107,7777)=0,7777,"Formula"),B107+1)</f>
        <v>2002</v>
      </c>
      <c r="C108" s="20">
        <f t="shared" ca="1" si="1"/>
        <v>2002</v>
      </c>
    </row>
    <row r="109" spans="1:3" ht="15" customHeight="1" x14ac:dyDescent="0.2">
      <c r="A109" s="18" t="str">
        <f t="shared" ca="1" si="0"/>
        <v>time_yyyy</v>
      </c>
      <c r="B109" s="19">
        <f ca="1">IF(COUNT(B$55:B108)&gt;(survey!J$9-survey!J$8+2),IF(COUNTIF(B$55:B108,7777)=0,7777,"Formula"),B108+1)</f>
        <v>7777</v>
      </c>
      <c r="C109" s="20" t="str">
        <f ca="1">IF(B109=7777,"لا أعرف",B109)</f>
        <v>لا أعرف</v>
      </c>
    </row>
    <row r="110" spans="1:3" ht="15" customHeight="1" x14ac:dyDescent="0.2">
      <c r="A110" s="18" t="str">
        <f t="shared" ca="1" si="0"/>
        <v/>
      </c>
      <c r="B110" s="19" t="str">
        <f ca="1">IF(COUNT(B$55:B109)&gt;(survey!J$9-survey!J$8+2),IF(COUNTIF(B$55:B109,7777)=0,7777,"Formula"),B109+1)</f>
        <v>Formula</v>
      </c>
      <c r="C110" s="20" t="str">
        <f t="shared" ref="C110:C131" ca="1" si="2">IF(B110=7777,"لا أعرف",B110)</f>
        <v>Formula</v>
      </c>
    </row>
    <row r="111" spans="1:3" ht="15" customHeight="1" x14ac:dyDescent="0.2">
      <c r="A111" s="18" t="str">
        <f t="shared" ca="1" si="0"/>
        <v/>
      </c>
      <c r="B111" s="19" t="str">
        <f ca="1">IF(COUNT(B$55:B110)&gt;(survey!J$9-survey!J$8+2),IF(COUNTIF(B$55:B110,7777)=0,7777,"Formula"),B110+1)</f>
        <v>Formula</v>
      </c>
      <c r="C111" s="20" t="str">
        <f t="shared" ca="1" si="2"/>
        <v>Formula</v>
      </c>
    </row>
    <row r="112" spans="1:3" ht="15" customHeight="1" x14ac:dyDescent="0.2">
      <c r="A112" s="18" t="str">
        <f t="shared" ref="A112:A130" ca="1" si="3">IF(OR(B112="", B112="Formula"),"","time_yyyy")</f>
        <v/>
      </c>
      <c r="B112" s="19" t="str">
        <f ca="1">IF(COUNT(B$55:B111)&gt;(survey!J$9-survey!J$8+2),IF(COUNTIF(B$55:B111,7777)=0,7777,"Formula"),B111+1)</f>
        <v>Formula</v>
      </c>
      <c r="C112" s="20" t="str">
        <f t="shared" ca="1" si="2"/>
        <v>Formula</v>
      </c>
    </row>
    <row r="113" spans="1:3" ht="15" customHeight="1" x14ac:dyDescent="0.2">
      <c r="A113" s="18" t="str">
        <f t="shared" ca="1" si="3"/>
        <v/>
      </c>
      <c r="B113" s="19" t="str">
        <f ca="1">IF(COUNT(B$55:B112)&gt;(survey!J$9-survey!J$8+2),IF(COUNTIF(B$55:B112,7777)=0,7777,"Formula"),B112+1)</f>
        <v>Formula</v>
      </c>
      <c r="C113" s="20" t="str">
        <f t="shared" ca="1" si="2"/>
        <v>Formula</v>
      </c>
    </row>
    <row r="114" spans="1:3" ht="15" customHeight="1" x14ac:dyDescent="0.2">
      <c r="A114" s="18" t="str">
        <f t="shared" ca="1" si="3"/>
        <v/>
      </c>
      <c r="B114" s="19" t="str">
        <f ca="1">IF(COUNT(B$55:B113)&gt;(survey!J$9-survey!J$8+2),IF(COUNTIF(B$55:B113,7777)=0,7777,"Formula"),B113+1)</f>
        <v>Formula</v>
      </c>
      <c r="C114" s="20" t="str">
        <f t="shared" ca="1" si="2"/>
        <v>Formula</v>
      </c>
    </row>
    <row r="115" spans="1:3" ht="15" customHeight="1" x14ac:dyDescent="0.2">
      <c r="A115" s="18" t="str">
        <f t="shared" ca="1" si="3"/>
        <v/>
      </c>
      <c r="B115" s="19" t="str">
        <f ca="1">IF(COUNT(B$55:B114)&gt;(survey!J$9-survey!J$8+2),IF(COUNTIF(B$55:B114,7777)=0,7777,"Formula"),B114+1)</f>
        <v>Formula</v>
      </c>
      <c r="C115" s="20" t="str">
        <f t="shared" ca="1" si="2"/>
        <v>Formula</v>
      </c>
    </row>
    <row r="116" spans="1:3" ht="15" customHeight="1" x14ac:dyDescent="0.2">
      <c r="A116" s="18" t="str">
        <f t="shared" ca="1" si="3"/>
        <v/>
      </c>
      <c r="B116" s="19" t="str">
        <f ca="1">IF(COUNT(B$55:B115)&gt;(survey!J$9-survey!J$8+2),IF(COUNTIF(B$55:B115,7777)=0,7777,"Formula"),B115+1)</f>
        <v>Formula</v>
      </c>
      <c r="C116" s="20" t="str">
        <f t="shared" ca="1" si="2"/>
        <v>Formula</v>
      </c>
    </row>
    <row r="117" spans="1:3" ht="15" customHeight="1" x14ac:dyDescent="0.2">
      <c r="A117" s="18" t="str">
        <f t="shared" ca="1" si="3"/>
        <v/>
      </c>
      <c r="B117" s="19" t="str">
        <f ca="1">IF(COUNT(B$55:B116)&gt;(survey!J$9-survey!J$8+2),IF(COUNTIF(B$55:B116,7777)=0,7777,"Formula"),B116+1)</f>
        <v>Formula</v>
      </c>
      <c r="C117" s="20" t="str">
        <f t="shared" ca="1" si="2"/>
        <v>Formula</v>
      </c>
    </row>
    <row r="118" spans="1:3" ht="15" customHeight="1" x14ac:dyDescent="0.2">
      <c r="A118" s="18" t="str">
        <f t="shared" ca="1" si="3"/>
        <v/>
      </c>
      <c r="B118" s="19" t="str">
        <f ca="1">IF(COUNT(B$55:B117)&gt;(survey!J$9-survey!J$8+2),IF(COUNTIF(B$55:B117,7777)=0,7777,"Formula"),B117+1)</f>
        <v>Formula</v>
      </c>
      <c r="C118" s="20" t="str">
        <f t="shared" ca="1" si="2"/>
        <v>Formula</v>
      </c>
    </row>
    <row r="119" spans="1:3" ht="15" customHeight="1" x14ac:dyDescent="0.2">
      <c r="A119" s="18" t="str">
        <f t="shared" ca="1" si="3"/>
        <v/>
      </c>
      <c r="B119" s="19" t="str">
        <f ca="1">IF(COUNT(B$55:B118)&gt;(survey!J$9-survey!J$8+2),IF(COUNTIF(B$55:B118,7777)=0,7777,"Formula"),B118+1)</f>
        <v>Formula</v>
      </c>
      <c r="C119" s="20" t="str">
        <f t="shared" ca="1" si="2"/>
        <v>Formula</v>
      </c>
    </row>
    <row r="120" spans="1:3" ht="15" customHeight="1" x14ac:dyDescent="0.2">
      <c r="A120" s="18" t="str">
        <f t="shared" ca="1" si="3"/>
        <v/>
      </c>
      <c r="B120" s="19" t="str">
        <f ca="1">IF(COUNT(B$55:B119)&gt;(survey!J$9-survey!J$8+2),IF(COUNTIF(B$55:B119,7777)=0,7777,"Formula"),B119+1)</f>
        <v>Formula</v>
      </c>
      <c r="C120" s="20" t="str">
        <f t="shared" ca="1" si="2"/>
        <v>Formula</v>
      </c>
    </row>
    <row r="121" spans="1:3" ht="15" customHeight="1" x14ac:dyDescent="0.2">
      <c r="A121" s="18" t="str">
        <f t="shared" ca="1" si="3"/>
        <v/>
      </c>
      <c r="B121" s="19" t="str">
        <f ca="1">IF(COUNT(B$55:B120)&gt;(survey!J$9-survey!J$8+2),IF(COUNTIF(B$55:B120,7777)=0,7777,"Formula"),B120+1)</f>
        <v>Formula</v>
      </c>
      <c r="C121" s="20" t="str">
        <f t="shared" ca="1" si="2"/>
        <v>Formula</v>
      </c>
    </row>
    <row r="122" spans="1:3" ht="15" customHeight="1" x14ac:dyDescent="0.2">
      <c r="A122" s="18" t="str">
        <f t="shared" ca="1" si="3"/>
        <v/>
      </c>
      <c r="B122" s="19" t="str">
        <f ca="1">IF(COUNT(B$55:B121)&gt;(survey!J$9-survey!J$8+2),IF(COUNTIF(B$55:B121,7777)=0,7777,"Formula"),B121+1)</f>
        <v>Formula</v>
      </c>
      <c r="C122" s="20" t="str">
        <f t="shared" ca="1" si="2"/>
        <v>Formula</v>
      </c>
    </row>
    <row r="123" spans="1:3" ht="15" customHeight="1" x14ac:dyDescent="0.2">
      <c r="A123" s="18" t="str">
        <f t="shared" ca="1" si="3"/>
        <v/>
      </c>
      <c r="B123" s="19" t="str">
        <f ca="1">IF(COUNT(B$55:B122)&gt;(survey!J$9-survey!J$8+2),IF(COUNTIF(B$55:B122,7777)=0,7777,"Formula"),B122+1)</f>
        <v>Formula</v>
      </c>
      <c r="C123" s="20" t="str">
        <f t="shared" ca="1" si="2"/>
        <v>Formula</v>
      </c>
    </row>
    <row r="124" spans="1:3" ht="15" customHeight="1" x14ac:dyDescent="0.2">
      <c r="A124" s="18" t="str">
        <f t="shared" ca="1" si="3"/>
        <v/>
      </c>
      <c r="B124" s="19" t="str">
        <f ca="1">IF(COUNT(B$55:B123)&gt;(survey!J$9-survey!J$8+2),IF(COUNTIF(B$55:B123,7777)=0,7777,"Formula"),B123+1)</f>
        <v>Formula</v>
      </c>
      <c r="C124" s="20" t="str">
        <f t="shared" ca="1" si="2"/>
        <v>Formula</v>
      </c>
    </row>
    <row r="125" spans="1:3" ht="15" customHeight="1" x14ac:dyDescent="0.2">
      <c r="A125" s="18" t="str">
        <f t="shared" ca="1" si="3"/>
        <v/>
      </c>
      <c r="B125" s="19" t="str">
        <f ca="1">IF(COUNT(B$55:B124)&gt;(survey!J$9-survey!J$8+2),IF(COUNTIF(B$55:B124,7777)=0,7777,"Formula"),B124+1)</f>
        <v>Formula</v>
      </c>
      <c r="C125" s="20" t="str">
        <f t="shared" ca="1" si="2"/>
        <v>Formula</v>
      </c>
    </row>
    <row r="126" spans="1:3" ht="15" customHeight="1" x14ac:dyDescent="0.2">
      <c r="A126" s="18" t="str">
        <f t="shared" ca="1" si="3"/>
        <v/>
      </c>
      <c r="B126" s="19" t="str">
        <f ca="1">IF(COUNT(B$55:B125)&gt;(survey!J$9-survey!J$8+2),IF(COUNTIF(B$55:B125,7777)=0,7777,"Formula"),B125+1)</f>
        <v>Formula</v>
      </c>
      <c r="C126" s="20" t="str">
        <f t="shared" ca="1" si="2"/>
        <v>Formula</v>
      </c>
    </row>
    <row r="127" spans="1:3" ht="15" customHeight="1" x14ac:dyDescent="0.2">
      <c r="A127" s="18" t="str">
        <f t="shared" ca="1" si="3"/>
        <v/>
      </c>
      <c r="B127" s="19" t="str">
        <f ca="1">IF(COUNT(B$55:B126)&gt;(survey!J$9-survey!J$8+2),IF(COUNTIF(B$55:B126,7777)=0,7777,"Formula"),B126+1)</f>
        <v>Formula</v>
      </c>
      <c r="C127" s="20" t="str">
        <f t="shared" ca="1" si="2"/>
        <v>Formula</v>
      </c>
    </row>
    <row r="128" spans="1:3" ht="15" customHeight="1" x14ac:dyDescent="0.2">
      <c r="A128" s="18" t="str">
        <f t="shared" ca="1" si="3"/>
        <v/>
      </c>
      <c r="B128" s="19" t="str">
        <f ca="1">IF(COUNT(B$55:B127)&gt;(survey!J$9-survey!J$8+2),IF(COUNTIF(B$55:B127,7777)=0,7777,"Formula"),B127+1)</f>
        <v>Formula</v>
      </c>
      <c r="C128" s="20" t="str">
        <f t="shared" ca="1" si="2"/>
        <v>Formula</v>
      </c>
    </row>
    <row r="129" spans="1:3" ht="15" customHeight="1" x14ac:dyDescent="0.2">
      <c r="A129" s="18" t="str">
        <f t="shared" ca="1" si="3"/>
        <v/>
      </c>
      <c r="B129" s="19" t="str">
        <f ca="1">IF(COUNT(B$55:B128)&gt;(survey!J$9-survey!J$8+2),IF(COUNTIF(B$55:B128,7777)=0,7777,"Formula"),B128+1)</f>
        <v>Formula</v>
      </c>
      <c r="C129" s="20" t="str">
        <f t="shared" ca="1" si="2"/>
        <v>Formula</v>
      </c>
    </row>
    <row r="130" spans="1:3" ht="15" customHeight="1" x14ac:dyDescent="0.2">
      <c r="A130" s="18" t="str">
        <f t="shared" ca="1" si="3"/>
        <v/>
      </c>
      <c r="B130" s="19" t="str">
        <f ca="1">IF(COUNT(B$55:B129)&gt;(survey!J$9-survey!J$8+2),IF(COUNTIF(B$55:B129,7777)=0,7777,"Formula"),B129+1)</f>
        <v>Formula</v>
      </c>
      <c r="C130" s="20" t="str">
        <f t="shared" ca="1" si="2"/>
        <v>Formula</v>
      </c>
    </row>
    <row r="131" spans="1:3" ht="15" customHeight="1" x14ac:dyDescent="0.2">
      <c r="A131" s="18" t="str">
        <f ca="1">IF(OR(B131="", B131="Formula"),"","time_yyyy")</f>
        <v/>
      </c>
      <c r="B131" s="19" t="str">
        <f ca="1">IF(COUNT(B$55:B130)&gt;(survey!J$9-survey!J$8+2),IF(COUNTIF(B$55:B130,7777)=0,7777,"Formula"),B130+1)</f>
        <v>Formula</v>
      </c>
      <c r="C131" s="20" t="str">
        <f t="shared" ca="1" si="2"/>
        <v>Formula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B6" sqref="B6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24</v>
      </c>
      <c r="B1" s="2" t="s">
        <v>25</v>
      </c>
      <c r="C1" s="4" t="s">
        <v>26</v>
      </c>
      <c r="D1" s="1"/>
      <c r="E1" s="1"/>
      <c r="F1" s="1"/>
    </row>
    <row r="2" spans="1:6" ht="15" customHeight="1" x14ac:dyDescent="0.2">
      <c r="A2" s="2" t="s">
        <v>166</v>
      </c>
      <c r="B2" s="2" t="s">
        <v>171</v>
      </c>
      <c r="C2" s="4" t="s">
        <v>50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2019-05-15T11:20:39Z</dcterms:modified>
</cp:coreProperties>
</file>