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5" yWindow="3990" windowWidth="20505" windowHeight="4140" tabRatio="500"/>
  </bookViews>
  <sheets>
    <sheet name="survey" sheetId="1" r:id="rId1"/>
    <sheet name="choices" sheetId="2" r:id="rId2"/>
    <sheet name="settings" sheetId="3" r:id="rId3"/>
  </sheets>
  <definedNames>
    <definedName name="_xlnm._FilterDatabase" localSheetId="0" hidden="1">survey!$A$1:$M$362</definedName>
  </definedNames>
  <calcPr calcId="145621"/>
</workbook>
</file>

<file path=xl/calcChain.xml><?xml version="1.0" encoding="utf-8"?>
<calcChain xmlns="http://schemas.openxmlformats.org/spreadsheetml/2006/main">
  <c r="H29" i="2" l="1"/>
  <c r="G131" i="2" l="1"/>
  <c r="H131" i="2"/>
  <c r="I131" i="2"/>
  <c r="I25" i="2" l="1"/>
  <c r="H25" i="2"/>
  <c r="G25" i="2"/>
  <c r="I415" i="2" l="1"/>
  <c r="H415" i="2"/>
  <c r="G415" i="2"/>
  <c r="I414" i="2"/>
  <c r="H414" i="2"/>
  <c r="G414" i="2"/>
  <c r="I413" i="2"/>
  <c r="H413" i="2"/>
  <c r="G413" i="2"/>
  <c r="I412" i="2"/>
  <c r="H412" i="2"/>
  <c r="G412" i="2"/>
  <c r="I411" i="2"/>
  <c r="H411" i="2"/>
  <c r="G411" i="2"/>
  <c r="I410" i="2"/>
  <c r="H410" i="2"/>
  <c r="G410" i="2"/>
  <c r="I409" i="2"/>
  <c r="H409" i="2"/>
  <c r="G409" i="2"/>
  <c r="I408" i="2"/>
  <c r="H408" i="2"/>
  <c r="G408" i="2"/>
  <c r="I407" i="2"/>
  <c r="H407" i="2"/>
  <c r="G407" i="2"/>
  <c r="I406" i="2"/>
  <c r="H406" i="2"/>
  <c r="G406" i="2"/>
  <c r="I405" i="2"/>
  <c r="H405" i="2"/>
  <c r="G405" i="2"/>
  <c r="I404" i="2"/>
  <c r="H404" i="2"/>
  <c r="G404" i="2"/>
  <c r="I403" i="2"/>
  <c r="H403" i="2"/>
  <c r="G403" i="2"/>
  <c r="I402" i="2"/>
  <c r="H402" i="2"/>
  <c r="G402" i="2"/>
  <c r="I401" i="2"/>
  <c r="H401" i="2"/>
  <c r="G401" i="2"/>
  <c r="I400" i="2"/>
  <c r="H400" i="2"/>
  <c r="G400" i="2"/>
  <c r="I399" i="2"/>
  <c r="H399" i="2"/>
  <c r="G399" i="2"/>
  <c r="I398" i="2"/>
  <c r="H398" i="2"/>
  <c r="G398" i="2"/>
  <c r="I397" i="2"/>
  <c r="H397" i="2"/>
  <c r="G397" i="2"/>
  <c r="I396" i="2"/>
  <c r="H396" i="2"/>
  <c r="G396" i="2"/>
  <c r="I395" i="2"/>
  <c r="H395" i="2"/>
  <c r="G395" i="2"/>
  <c r="I394" i="2"/>
  <c r="H394" i="2"/>
  <c r="G394" i="2"/>
  <c r="I393" i="2"/>
  <c r="H393" i="2"/>
  <c r="G393" i="2"/>
  <c r="I392" i="2"/>
  <c r="H392" i="2"/>
  <c r="G392" i="2"/>
  <c r="I391" i="2"/>
  <c r="H391" i="2"/>
  <c r="G391" i="2"/>
  <c r="I390" i="2"/>
  <c r="H390" i="2"/>
  <c r="G390" i="2"/>
  <c r="I389" i="2"/>
  <c r="H389" i="2"/>
  <c r="G389" i="2"/>
  <c r="I388" i="2"/>
  <c r="H388" i="2"/>
  <c r="G388" i="2"/>
  <c r="I387" i="2"/>
  <c r="H387" i="2"/>
  <c r="G387" i="2"/>
  <c r="I386" i="2"/>
  <c r="H386" i="2"/>
  <c r="G386" i="2"/>
  <c r="I385" i="2"/>
  <c r="H385" i="2"/>
  <c r="G385" i="2"/>
  <c r="I384" i="2"/>
  <c r="H384" i="2"/>
  <c r="G384" i="2"/>
  <c r="I383" i="2"/>
  <c r="H383" i="2"/>
  <c r="G383" i="2"/>
  <c r="I382" i="2"/>
  <c r="H382" i="2"/>
  <c r="G382" i="2"/>
  <c r="I381" i="2"/>
  <c r="H381" i="2"/>
  <c r="G381" i="2"/>
  <c r="I380" i="2"/>
  <c r="H380" i="2"/>
  <c r="G380" i="2"/>
  <c r="I379" i="2"/>
  <c r="H379" i="2"/>
  <c r="G379" i="2"/>
  <c r="I378" i="2"/>
  <c r="H378" i="2"/>
  <c r="G378" i="2"/>
  <c r="I377" i="2"/>
  <c r="H377" i="2"/>
  <c r="G377" i="2"/>
  <c r="I376" i="2"/>
  <c r="H376" i="2"/>
  <c r="G376" i="2"/>
  <c r="I375" i="2"/>
  <c r="H375" i="2"/>
  <c r="G375" i="2"/>
  <c r="I374" i="2"/>
  <c r="H374" i="2"/>
  <c r="G374" i="2"/>
  <c r="I373" i="2"/>
  <c r="H373" i="2"/>
  <c r="G373" i="2"/>
  <c r="I372" i="2"/>
  <c r="H372" i="2"/>
  <c r="G372" i="2"/>
  <c r="I371" i="2"/>
  <c r="H371" i="2"/>
  <c r="G371" i="2"/>
  <c r="I370" i="2"/>
  <c r="H370" i="2"/>
  <c r="G370" i="2"/>
  <c r="I369" i="2"/>
  <c r="H369" i="2"/>
  <c r="G369" i="2"/>
  <c r="I368" i="2"/>
  <c r="H368" i="2"/>
  <c r="G368" i="2"/>
  <c r="I331" i="2"/>
  <c r="H331" i="2"/>
  <c r="G331" i="2"/>
  <c r="I332" i="2"/>
  <c r="H332" i="2"/>
  <c r="G332" i="2"/>
  <c r="G333" i="2"/>
  <c r="H333" i="2"/>
  <c r="I333" i="2"/>
  <c r="G334" i="2"/>
  <c r="H334" i="2"/>
  <c r="I334" i="2"/>
  <c r="G335" i="2"/>
  <c r="H335" i="2"/>
  <c r="I335" i="2"/>
  <c r="G336" i="2"/>
  <c r="H336" i="2"/>
  <c r="I336" i="2"/>
  <c r="G337" i="2"/>
  <c r="H337" i="2"/>
  <c r="I337" i="2"/>
  <c r="G338" i="2"/>
  <c r="H338" i="2"/>
  <c r="I338" i="2"/>
  <c r="G339" i="2"/>
  <c r="H339" i="2"/>
  <c r="I339" i="2"/>
  <c r="G340" i="2"/>
  <c r="H340" i="2"/>
  <c r="I340" i="2"/>
  <c r="G341" i="2"/>
  <c r="H341" i="2"/>
  <c r="I341" i="2"/>
  <c r="G342" i="2"/>
  <c r="H342" i="2"/>
  <c r="I342" i="2"/>
  <c r="G343" i="2"/>
  <c r="H343" i="2"/>
  <c r="I343" i="2"/>
  <c r="G344" i="2"/>
  <c r="H344" i="2"/>
  <c r="I344" i="2"/>
  <c r="G345" i="2"/>
  <c r="H345" i="2"/>
  <c r="I345" i="2"/>
  <c r="G346" i="2"/>
  <c r="H346" i="2"/>
  <c r="I346" i="2"/>
  <c r="G347" i="2"/>
  <c r="H347" i="2"/>
  <c r="I347" i="2"/>
  <c r="G348" i="2"/>
  <c r="H348" i="2"/>
  <c r="I348" i="2"/>
  <c r="I367" i="2"/>
  <c r="H367" i="2"/>
  <c r="G367" i="2"/>
  <c r="I366" i="2"/>
  <c r="H366" i="2"/>
  <c r="G366" i="2"/>
  <c r="I365" i="2"/>
  <c r="H365" i="2"/>
  <c r="G365" i="2"/>
  <c r="I364" i="2"/>
  <c r="H364" i="2"/>
  <c r="G364" i="2"/>
  <c r="I363" i="2"/>
  <c r="H363" i="2"/>
  <c r="G363" i="2"/>
  <c r="I362" i="2"/>
  <c r="H362" i="2"/>
  <c r="G362" i="2"/>
  <c r="I361" i="2"/>
  <c r="H361" i="2"/>
  <c r="G361" i="2"/>
  <c r="I360" i="2"/>
  <c r="H360" i="2"/>
  <c r="G360" i="2"/>
  <c r="I359" i="2"/>
  <c r="H359" i="2"/>
  <c r="G359" i="2"/>
  <c r="I358" i="2"/>
  <c r="H358" i="2"/>
  <c r="G358" i="2"/>
  <c r="I357" i="2"/>
  <c r="H357" i="2"/>
  <c r="G357" i="2"/>
  <c r="I356" i="2"/>
  <c r="H356" i="2"/>
  <c r="G356" i="2"/>
  <c r="I355" i="2"/>
  <c r="H355" i="2"/>
  <c r="G355" i="2"/>
  <c r="I354" i="2"/>
  <c r="H354" i="2"/>
  <c r="G354" i="2"/>
  <c r="I353" i="2"/>
  <c r="H353" i="2"/>
  <c r="G353" i="2"/>
  <c r="I352" i="2"/>
  <c r="H352" i="2"/>
  <c r="G352" i="2"/>
  <c r="I351" i="2"/>
  <c r="H351" i="2"/>
  <c r="G351" i="2"/>
  <c r="I350" i="2"/>
  <c r="H350" i="2"/>
  <c r="G350" i="2"/>
  <c r="I349" i="2"/>
  <c r="H349" i="2"/>
  <c r="G349" i="2"/>
  <c r="I330" i="2"/>
  <c r="H330" i="2"/>
  <c r="G330" i="2"/>
  <c r="I329" i="2"/>
  <c r="H329" i="2"/>
  <c r="G329" i="2"/>
  <c r="I328" i="2"/>
  <c r="H328" i="2"/>
  <c r="G328" i="2"/>
  <c r="I327" i="2"/>
  <c r="H327" i="2"/>
  <c r="G327" i="2"/>
  <c r="I326" i="2"/>
  <c r="H326" i="2"/>
  <c r="G326" i="2"/>
  <c r="I325" i="2"/>
  <c r="H325" i="2"/>
  <c r="G325" i="2"/>
  <c r="I324" i="2"/>
  <c r="H324" i="2"/>
  <c r="G324" i="2"/>
  <c r="I323" i="2"/>
  <c r="H323" i="2"/>
  <c r="G323" i="2"/>
  <c r="I322" i="2"/>
  <c r="H322" i="2"/>
  <c r="G322" i="2"/>
  <c r="I321" i="2"/>
  <c r="H321" i="2"/>
  <c r="G321" i="2"/>
  <c r="I320" i="2"/>
  <c r="H320" i="2"/>
  <c r="G320" i="2"/>
  <c r="I319" i="2"/>
  <c r="H319" i="2"/>
  <c r="G319" i="2"/>
  <c r="I318" i="2"/>
  <c r="H318" i="2"/>
  <c r="G318" i="2"/>
  <c r="I317" i="2"/>
  <c r="H317" i="2"/>
  <c r="G317" i="2"/>
  <c r="I316" i="2"/>
  <c r="H316" i="2"/>
  <c r="G316" i="2"/>
  <c r="I315" i="2"/>
  <c r="H315" i="2"/>
  <c r="G315" i="2"/>
  <c r="I314" i="2"/>
  <c r="H314" i="2"/>
  <c r="G314" i="2"/>
  <c r="I313" i="2"/>
  <c r="H313" i="2"/>
  <c r="G313" i="2"/>
  <c r="I312" i="2"/>
  <c r="H312" i="2"/>
  <c r="G312" i="2"/>
  <c r="I311" i="2"/>
  <c r="H311" i="2"/>
  <c r="G311" i="2"/>
  <c r="I310" i="2"/>
  <c r="H310" i="2"/>
  <c r="G310" i="2"/>
  <c r="I309" i="2"/>
  <c r="H309" i="2"/>
  <c r="G309" i="2"/>
  <c r="I308" i="2"/>
  <c r="H308" i="2"/>
  <c r="G308" i="2"/>
  <c r="I307" i="2"/>
  <c r="H307" i="2"/>
  <c r="G307" i="2"/>
  <c r="H3" i="2" l="1"/>
  <c r="H4" i="2"/>
  <c r="H5" i="2"/>
  <c r="H6" i="2"/>
  <c r="H7" i="2"/>
  <c r="H8" i="2"/>
  <c r="H9" i="2"/>
  <c r="H10" i="2"/>
  <c r="H11" i="2"/>
  <c r="H12" i="2"/>
  <c r="H13" i="2"/>
  <c r="H14" i="2"/>
  <c r="H15" i="2"/>
  <c r="H16" i="2"/>
  <c r="H17" i="2"/>
  <c r="H18" i="2"/>
  <c r="H19" i="2"/>
  <c r="H20" i="2"/>
  <c r="H21" i="2"/>
  <c r="H22" i="2"/>
  <c r="H23" i="2"/>
  <c r="H24" i="2"/>
  <c r="H26" i="2"/>
  <c r="H27" i="2"/>
  <c r="H28"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2" i="2"/>
  <c r="I265" i="2" l="1"/>
  <c r="G265" i="2"/>
  <c r="I266" i="2"/>
  <c r="G266" i="2"/>
  <c r="I267" i="2"/>
  <c r="G267" i="2"/>
  <c r="I268" i="2"/>
  <c r="G268" i="2"/>
  <c r="I269" i="2"/>
  <c r="G269" i="2"/>
  <c r="I270" i="2"/>
  <c r="G270" i="2"/>
  <c r="I271" i="2"/>
  <c r="G271" i="2"/>
  <c r="I272" i="2"/>
  <c r="G272" i="2"/>
  <c r="I273" i="2"/>
  <c r="G273" i="2"/>
  <c r="I274" i="2"/>
  <c r="G274" i="2"/>
  <c r="I275" i="2"/>
  <c r="G275" i="2"/>
  <c r="I276" i="2"/>
  <c r="G276" i="2"/>
  <c r="I277" i="2"/>
  <c r="G277" i="2"/>
  <c r="I278" i="2"/>
  <c r="G278" i="2"/>
  <c r="I279" i="2"/>
  <c r="G279" i="2"/>
  <c r="I280" i="2"/>
  <c r="G280" i="2"/>
  <c r="I281" i="2"/>
  <c r="G281" i="2"/>
  <c r="I282" i="2"/>
  <c r="G282" i="2"/>
  <c r="I283" i="2"/>
  <c r="G283" i="2"/>
  <c r="I284" i="2"/>
  <c r="G284" i="2"/>
  <c r="I285" i="2"/>
  <c r="G285" i="2"/>
  <c r="I286" i="2"/>
  <c r="G286" i="2"/>
  <c r="I287" i="2"/>
  <c r="G287" i="2"/>
  <c r="I288" i="2"/>
  <c r="G288" i="2"/>
  <c r="I289" i="2"/>
  <c r="G289" i="2"/>
  <c r="I290" i="2"/>
  <c r="G290" i="2"/>
  <c r="I291" i="2"/>
  <c r="G291" i="2"/>
  <c r="I292" i="2"/>
  <c r="G292" i="2"/>
  <c r="I293" i="2"/>
  <c r="G293" i="2"/>
  <c r="I294" i="2"/>
  <c r="G294" i="2"/>
  <c r="I295" i="2"/>
  <c r="G295" i="2"/>
  <c r="I296" i="2"/>
  <c r="G296" i="2"/>
  <c r="I297" i="2"/>
  <c r="G297" i="2"/>
  <c r="I298" i="2"/>
  <c r="G298" i="2"/>
  <c r="I299" i="2"/>
  <c r="G299" i="2"/>
  <c r="I300" i="2"/>
  <c r="G300" i="2"/>
  <c r="I301" i="2"/>
  <c r="G301" i="2"/>
  <c r="I302" i="2"/>
  <c r="G302" i="2"/>
  <c r="I303" i="2"/>
  <c r="G303" i="2"/>
  <c r="I304" i="2"/>
  <c r="G304" i="2"/>
  <c r="I305" i="2"/>
  <c r="G305" i="2"/>
  <c r="I306" i="2"/>
  <c r="G306" i="2"/>
  <c r="I3" i="2"/>
  <c r="G3" i="2"/>
  <c r="I4" i="2"/>
  <c r="G4" i="2"/>
  <c r="I5" i="2"/>
  <c r="G5" i="2"/>
  <c r="I6" i="2"/>
  <c r="G6" i="2"/>
  <c r="I7" i="2"/>
  <c r="G7" i="2"/>
  <c r="I8" i="2"/>
  <c r="G8" i="2"/>
  <c r="I9" i="2"/>
  <c r="G9" i="2"/>
  <c r="I10" i="2"/>
  <c r="G10" i="2"/>
  <c r="I11" i="2"/>
  <c r="G11" i="2"/>
  <c r="I12" i="2"/>
  <c r="G12" i="2"/>
  <c r="I13" i="2"/>
  <c r="G13" i="2"/>
  <c r="I14" i="2"/>
  <c r="G14" i="2"/>
  <c r="I15" i="2"/>
  <c r="G15" i="2"/>
  <c r="I16" i="2"/>
  <c r="G16" i="2"/>
  <c r="I17" i="2"/>
  <c r="G17" i="2"/>
  <c r="I18" i="2"/>
  <c r="G18" i="2"/>
  <c r="I19" i="2"/>
  <c r="G19" i="2"/>
  <c r="I20" i="2"/>
  <c r="G20" i="2"/>
  <c r="I21" i="2"/>
  <c r="G21" i="2"/>
  <c r="I22" i="2"/>
  <c r="G22" i="2"/>
  <c r="I23" i="2"/>
  <c r="G23" i="2"/>
  <c r="I24" i="2"/>
  <c r="G24" i="2"/>
  <c r="I26" i="2"/>
  <c r="G26" i="2"/>
  <c r="I27" i="2"/>
  <c r="G27" i="2"/>
  <c r="I28" i="2"/>
  <c r="G28" i="2"/>
  <c r="I29" i="2"/>
  <c r="G29" i="2"/>
  <c r="I30" i="2"/>
  <c r="G30" i="2"/>
  <c r="I31" i="2"/>
  <c r="G31" i="2"/>
  <c r="I32" i="2"/>
  <c r="G32" i="2"/>
  <c r="I33" i="2"/>
  <c r="G33" i="2"/>
  <c r="I34" i="2"/>
  <c r="G34" i="2"/>
  <c r="I35" i="2"/>
  <c r="G35" i="2"/>
  <c r="I36" i="2"/>
  <c r="G36" i="2"/>
  <c r="I37" i="2"/>
  <c r="G37" i="2"/>
  <c r="I38" i="2"/>
  <c r="G38" i="2"/>
  <c r="I39" i="2"/>
  <c r="G39" i="2"/>
  <c r="I40" i="2"/>
  <c r="G40" i="2"/>
  <c r="I41" i="2"/>
  <c r="G41" i="2"/>
  <c r="I42" i="2"/>
  <c r="G42" i="2"/>
  <c r="I43" i="2"/>
  <c r="G43" i="2"/>
  <c r="I44" i="2"/>
  <c r="G44" i="2"/>
  <c r="I45" i="2"/>
  <c r="G45" i="2"/>
  <c r="I46" i="2"/>
  <c r="G46" i="2"/>
  <c r="I47" i="2"/>
  <c r="G47" i="2"/>
  <c r="I48" i="2"/>
  <c r="G48" i="2"/>
  <c r="I49" i="2"/>
  <c r="G49" i="2"/>
  <c r="I50" i="2"/>
  <c r="G50" i="2"/>
  <c r="I51" i="2"/>
  <c r="G51" i="2"/>
  <c r="I52" i="2"/>
  <c r="G52" i="2"/>
  <c r="I53" i="2"/>
  <c r="G53" i="2"/>
  <c r="I54" i="2"/>
  <c r="G54" i="2"/>
  <c r="I55" i="2"/>
  <c r="G55" i="2"/>
  <c r="I56" i="2"/>
  <c r="G56" i="2"/>
  <c r="I57" i="2"/>
  <c r="G57" i="2"/>
  <c r="I58" i="2"/>
  <c r="G58" i="2"/>
  <c r="I59" i="2"/>
  <c r="G59" i="2"/>
  <c r="I60" i="2"/>
  <c r="G60" i="2"/>
  <c r="I61" i="2"/>
  <c r="G61" i="2"/>
  <c r="I62" i="2"/>
  <c r="G62" i="2"/>
  <c r="I63" i="2"/>
  <c r="G63" i="2"/>
  <c r="I64" i="2"/>
  <c r="G64" i="2"/>
  <c r="I65" i="2"/>
  <c r="G65" i="2"/>
  <c r="I66" i="2"/>
  <c r="G66" i="2"/>
  <c r="I67" i="2"/>
  <c r="G67" i="2"/>
  <c r="I68" i="2"/>
  <c r="G68" i="2"/>
  <c r="I69" i="2"/>
  <c r="G69" i="2"/>
  <c r="I70" i="2"/>
  <c r="G70" i="2"/>
  <c r="I71" i="2"/>
  <c r="G71" i="2"/>
  <c r="I72" i="2"/>
  <c r="G72" i="2"/>
  <c r="I73" i="2"/>
  <c r="G73" i="2"/>
  <c r="I74" i="2"/>
  <c r="G74" i="2"/>
  <c r="I75" i="2"/>
  <c r="G75" i="2"/>
  <c r="I76" i="2"/>
  <c r="G76" i="2"/>
  <c r="I77" i="2"/>
  <c r="G77" i="2"/>
  <c r="I78" i="2"/>
  <c r="G78" i="2"/>
  <c r="I79" i="2"/>
  <c r="G79" i="2"/>
  <c r="I80" i="2"/>
  <c r="G80" i="2"/>
  <c r="I81" i="2"/>
  <c r="G81" i="2"/>
  <c r="I82" i="2"/>
  <c r="G82" i="2"/>
  <c r="I83" i="2"/>
  <c r="G83" i="2"/>
  <c r="I84" i="2"/>
  <c r="G84" i="2"/>
  <c r="I85" i="2"/>
  <c r="G85" i="2"/>
  <c r="I86" i="2"/>
  <c r="G86" i="2"/>
  <c r="I87" i="2"/>
  <c r="G87" i="2"/>
  <c r="I88" i="2"/>
  <c r="G88" i="2"/>
  <c r="I89" i="2"/>
  <c r="G89" i="2"/>
  <c r="I90" i="2"/>
  <c r="G90" i="2"/>
  <c r="I91" i="2"/>
  <c r="G91" i="2"/>
  <c r="I92" i="2"/>
  <c r="G92" i="2"/>
  <c r="I93" i="2"/>
  <c r="G93" i="2"/>
  <c r="I94" i="2"/>
  <c r="G94" i="2"/>
  <c r="I95" i="2"/>
  <c r="G95" i="2"/>
  <c r="I96" i="2"/>
  <c r="G96" i="2"/>
  <c r="I97" i="2"/>
  <c r="G97" i="2"/>
  <c r="I98" i="2"/>
  <c r="G98" i="2"/>
  <c r="I99" i="2"/>
  <c r="G99" i="2"/>
  <c r="I100" i="2"/>
  <c r="G100" i="2"/>
  <c r="I101" i="2"/>
  <c r="G101" i="2"/>
  <c r="I102" i="2"/>
  <c r="G102" i="2"/>
  <c r="I103" i="2"/>
  <c r="G103" i="2"/>
  <c r="I104" i="2"/>
  <c r="G104" i="2"/>
  <c r="I105" i="2"/>
  <c r="G105" i="2"/>
  <c r="I106" i="2"/>
  <c r="G106" i="2"/>
  <c r="I107" i="2"/>
  <c r="G107" i="2"/>
  <c r="I108" i="2"/>
  <c r="G108" i="2"/>
  <c r="I109" i="2"/>
  <c r="G109" i="2"/>
  <c r="I110" i="2"/>
  <c r="G110" i="2"/>
  <c r="I111" i="2"/>
  <c r="G111" i="2"/>
  <c r="I112" i="2"/>
  <c r="G112" i="2"/>
  <c r="I113" i="2"/>
  <c r="G113" i="2"/>
  <c r="I114" i="2"/>
  <c r="G114" i="2"/>
  <c r="I115" i="2"/>
  <c r="G115" i="2"/>
  <c r="I116" i="2"/>
  <c r="G116" i="2"/>
  <c r="I117" i="2"/>
  <c r="G117" i="2"/>
  <c r="I118" i="2"/>
  <c r="G118" i="2"/>
  <c r="I119" i="2"/>
  <c r="G119" i="2"/>
  <c r="I120" i="2"/>
  <c r="G120" i="2"/>
  <c r="I121" i="2"/>
  <c r="G121" i="2"/>
  <c r="I122" i="2"/>
  <c r="G122" i="2"/>
  <c r="I123" i="2"/>
  <c r="G123" i="2"/>
  <c r="I124" i="2"/>
  <c r="G124" i="2"/>
  <c r="I125" i="2"/>
  <c r="G125" i="2"/>
  <c r="I126" i="2"/>
  <c r="G126" i="2"/>
  <c r="I127" i="2"/>
  <c r="G127" i="2"/>
  <c r="I128" i="2"/>
  <c r="G128" i="2"/>
  <c r="I129" i="2"/>
  <c r="G129" i="2"/>
  <c r="I130" i="2"/>
  <c r="G130" i="2"/>
  <c r="I132" i="2"/>
  <c r="G132" i="2"/>
  <c r="I133" i="2"/>
  <c r="G133" i="2"/>
  <c r="I134" i="2"/>
  <c r="G134" i="2"/>
  <c r="I135" i="2"/>
  <c r="G135" i="2"/>
  <c r="I136" i="2"/>
  <c r="G136" i="2"/>
  <c r="I137" i="2"/>
  <c r="G137" i="2"/>
  <c r="I138" i="2"/>
  <c r="G138" i="2"/>
  <c r="I139" i="2"/>
  <c r="G139" i="2"/>
  <c r="I140" i="2"/>
  <c r="G140" i="2"/>
  <c r="I141" i="2"/>
  <c r="G141" i="2"/>
  <c r="I142" i="2"/>
  <c r="G142" i="2"/>
  <c r="I143" i="2"/>
  <c r="G143" i="2"/>
  <c r="I144" i="2"/>
  <c r="G144" i="2"/>
  <c r="I145" i="2"/>
  <c r="G145" i="2"/>
  <c r="I146" i="2"/>
  <c r="G146" i="2"/>
  <c r="I147" i="2"/>
  <c r="G147" i="2"/>
  <c r="I148" i="2"/>
  <c r="G148" i="2"/>
  <c r="I149" i="2"/>
  <c r="G149" i="2"/>
  <c r="I150" i="2"/>
  <c r="G150" i="2"/>
  <c r="I151" i="2"/>
  <c r="G151" i="2"/>
  <c r="I152" i="2"/>
  <c r="G152" i="2"/>
  <c r="I153" i="2"/>
  <c r="G153" i="2"/>
  <c r="I154" i="2"/>
  <c r="G154" i="2"/>
  <c r="I155" i="2"/>
  <c r="G155" i="2"/>
  <c r="I156" i="2"/>
  <c r="G156" i="2"/>
  <c r="I157" i="2"/>
  <c r="G157" i="2"/>
  <c r="I158" i="2"/>
  <c r="G158" i="2"/>
  <c r="I159" i="2"/>
  <c r="G159" i="2"/>
  <c r="I160" i="2"/>
  <c r="G160" i="2"/>
  <c r="I161" i="2"/>
  <c r="G161" i="2"/>
  <c r="I162" i="2"/>
  <c r="G162" i="2"/>
  <c r="I163" i="2"/>
  <c r="G163" i="2"/>
  <c r="I164" i="2"/>
  <c r="G164" i="2"/>
  <c r="I165" i="2"/>
  <c r="G165" i="2"/>
  <c r="I166" i="2"/>
  <c r="G166" i="2"/>
  <c r="I167" i="2"/>
  <c r="G167" i="2"/>
  <c r="I168" i="2"/>
  <c r="G168" i="2"/>
  <c r="I169" i="2"/>
  <c r="G169" i="2"/>
  <c r="I170" i="2"/>
  <c r="G170" i="2"/>
  <c r="I171" i="2"/>
  <c r="G171" i="2"/>
  <c r="I172" i="2"/>
  <c r="G172" i="2"/>
  <c r="I173" i="2"/>
  <c r="G173" i="2"/>
  <c r="I174" i="2"/>
  <c r="G174" i="2"/>
  <c r="I175" i="2"/>
  <c r="G175" i="2"/>
  <c r="I176" i="2"/>
  <c r="G176" i="2"/>
  <c r="I177" i="2"/>
  <c r="G177" i="2"/>
  <c r="I178" i="2"/>
  <c r="G178" i="2"/>
  <c r="I179" i="2"/>
  <c r="G179" i="2"/>
  <c r="I180" i="2"/>
  <c r="G180" i="2"/>
  <c r="I181" i="2"/>
  <c r="G181" i="2"/>
  <c r="I182" i="2"/>
  <c r="G182" i="2"/>
  <c r="I183" i="2"/>
  <c r="G183" i="2"/>
  <c r="I184" i="2"/>
  <c r="G184" i="2"/>
  <c r="I185" i="2"/>
  <c r="G185" i="2"/>
  <c r="I186" i="2"/>
  <c r="G186" i="2"/>
  <c r="I187" i="2"/>
  <c r="G187" i="2"/>
  <c r="G2" i="2"/>
  <c r="I2" i="2"/>
  <c r="B188" i="2" l="1"/>
  <c r="D188" i="2" s="1"/>
  <c r="B189" i="2" l="1"/>
  <c r="D189" i="2" s="1"/>
  <c r="A188" i="2"/>
  <c r="H188" i="2" s="1"/>
  <c r="E188" i="2"/>
  <c r="C188" i="2"/>
  <c r="I188" i="2" l="1"/>
  <c r="G188" i="2"/>
  <c r="C189" i="2"/>
  <c r="B190" i="2"/>
  <c r="D190" i="2" s="1"/>
  <c r="A189" i="2"/>
  <c r="H189" i="2" s="1"/>
  <c r="E189" i="2"/>
  <c r="I189" i="2" l="1"/>
  <c r="G189" i="2"/>
  <c r="B191" i="2"/>
  <c r="D191" i="2" s="1"/>
  <c r="E190" i="2"/>
  <c r="C190" i="2"/>
  <c r="A190" i="2"/>
  <c r="H190" i="2" s="1"/>
  <c r="G190" i="2" l="1"/>
  <c r="I190" i="2"/>
  <c r="C191" i="2"/>
  <c r="E191" i="2"/>
  <c r="A191" i="2"/>
  <c r="H191" i="2" s="1"/>
  <c r="B192" i="2"/>
  <c r="D192" i="2" s="1"/>
  <c r="I191" i="2" l="1"/>
  <c r="G191" i="2"/>
  <c r="E192" i="2"/>
  <c r="B193" i="2"/>
  <c r="D193" i="2" s="1"/>
  <c r="A192" i="2"/>
  <c r="H192" i="2" s="1"/>
  <c r="C192" i="2"/>
  <c r="I192" i="2" l="1"/>
  <c r="G192" i="2"/>
  <c r="C193" i="2"/>
  <c r="A193" i="2"/>
  <c r="H193" i="2" s="1"/>
  <c r="B194" i="2"/>
  <c r="D194" i="2" s="1"/>
  <c r="E193" i="2"/>
  <c r="I193" i="2" l="1"/>
  <c r="G193" i="2"/>
  <c r="B195" i="2"/>
  <c r="D195" i="2" s="1"/>
  <c r="A194" i="2"/>
  <c r="H194" i="2" s="1"/>
  <c r="E194" i="2"/>
  <c r="C194" i="2"/>
  <c r="I194" i="2" l="1"/>
  <c r="G194" i="2"/>
  <c r="C195" i="2"/>
  <c r="A195" i="2"/>
  <c r="H195" i="2" s="1"/>
  <c r="E195" i="2"/>
  <c r="B196" i="2"/>
  <c r="D196" i="2" s="1"/>
  <c r="I195" i="2" l="1"/>
  <c r="G195" i="2"/>
  <c r="B197" i="2"/>
  <c r="D197" i="2" s="1"/>
  <c r="A196" i="2"/>
  <c r="H196" i="2" s="1"/>
  <c r="C196" i="2"/>
  <c r="E196" i="2"/>
  <c r="I196" i="2" l="1"/>
  <c r="G196" i="2"/>
  <c r="A197" i="2"/>
  <c r="H197" i="2" s="1"/>
  <c r="E197" i="2"/>
  <c r="C197" i="2"/>
  <c r="B198" i="2"/>
  <c r="C198" i="2" l="1"/>
  <c r="D198" i="2"/>
  <c r="I197" i="2"/>
  <c r="G197" i="2"/>
  <c r="E198" i="2"/>
  <c r="A198" i="2"/>
  <c r="H198" i="2" s="1"/>
  <c r="B199" i="2"/>
  <c r="D199" i="2" s="1"/>
  <c r="I198" i="2" l="1"/>
  <c r="G198" i="2"/>
  <c r="C199" i="2"/>
  <c r="E199" i="2"/>
  <c r="A199" i="2"/>
  <c r="H199" i="2" s="1"/>
  <c r="B200" i="2"/>
  <c r="B201" i="2" l="1"/>
  <c r="D201" i="2" s="1"/>
  <c r="D200" i="2"/>
  <c r="I199" i="2"/>
  <c r="G199" i="2"/>
  <c r="A200" i="2"/>
  <c r="H200" i="2" s="1"/>
  <c r="E200" i="2"/>
  <c r="C200" i="2"/>
  <c r="C201" i="2" l="1"/>
  <c r="B202" i="2"/>
  <c r="D202" i="2" s="1"/>
  <c r="A201" i="2"/>
  <c r="H201" i="2" s="1"/>
  <c r="E201" i="2"/>
  <c r="I200" i="2"/>
  <c r="G200" i="2"/>
  <c r="I201" i="2" l="1"/>
  <c r="G201" i="2"/>
  <c r="A202" i="2"/>
  <c r="H202" i="2" s="1"/>
  <c r="C202" i="2"/>
  <c r="B203" i="2"/>
  <c r="E203" i="2" s="1"/>
  <c r="E202" i="2"/>
  <c r="A203" i="2" l="1"/>
  <c r="H203" i="2" s="1"/>
  <c r="C203" i="2"/>
  <c r="B204" i="2"/>
  <c r="D204" i="2" s="1"/>
  <c r="I202" i="2"/>
  <c r="G202" i="2"/>
  <c r="D203" i="2"/>
  <c r="I203" i="2"/>
  <c r="G203" i="2" l="1"/>
  <c r="B205" i="2"/>
  <c r="D205" i="2" s="1"/>
  <c r="E204" i="2"/>
  <c r="C204" i="2"/>
  <c r="A204" i="2"/>
  <c r="H204" i="2" s="1"/>
  <c r="B206" i="2" l="1"/>
  <c r="A206" i="2" s="1"/>
  <c r="H206" i="2" s="1"/>
  <c r="E205" i="2"/>
  <c r="C205" i="2"/>
  <c r="A205" i="2"/>
  <c r="H205" i="2" s="1"/>
  <c r="G204" i="2"/>
  <c r="I204" i="2"/>
  <c r="I205" i="2" l="1"/>
  <c r="D206" i="2"/>
  <c r="E206" i="2"/>
  <c r="C206" i="2"/>
  <c r="B207" i="2"/>
  <c r="C207" i="2" s="1"/>
  <c r="G205" i="2"/>
  <c r="I206" i="2"/>
  <c r="G206" i="2"/>
  <c r="B208" i="2" l="1"/>
  <c r="D208" i="2" s="1"/>
  <c r="A207" i="2"/>
  <c r="H207" i="2" s="1"/>
  <c r="E207" i="2"/>
  <c r="D207" i="2"/>
  <c r="C208" i="2" l="1"/>
  <c r="A208" i="2"/>
  <c r="H208" i="2" s="1"/>
  <c r="E208" i="2"/>
  <c r="B209" i="2"/>
  <c r="C209" i="2" s="1"/>
  <c r="G207" i="2"/>
  <c r="I207" i="2"/>
  <c r="I208" i="2" l="1"/>
  <c r="E209" i="2"/>
  <c r="G208" i="2"/>
  <c r="D209" i="2"/>
  <c r="B210" i="2"/>
  <c r="A210" i="2" s="1"/>
  <c r="H210" i="2" s="1"/>
  <c r="A209" i="2"/>
  <c r="H209" i="2" s="1"/>
  <c r="E210" i="2" l="1"/>
  <c r="G210" i="2"/>
  <c r="B211" i="2"/>
  <c r="D211" i="2" s="1"/>
  <c r="I210" i="2"/>
  <c r="D210" i="2"/>
  <c r="C210" i="2"/>
  <c r="I209" i="2"/>
  <c r="G209" i="2"/>
  <c r="C211" i="2" l="1"/>
  <c r="B212" i="2"/>
  <c r="D212" i="2" s="1"/>
  <c r="A211" i="2"/>
  <c r="G211" i="2" s="1"/>
  <c r="E211" i="2"/>
  <c r="I211" i="2"/>
  <c r="B213" i="2" l="1"/>
  <c r="B214" i="2" s="1"/>
  <c r="C212" i="2"/>
  <c r="E212" i="2"/>
  <c r="A212" i="2"/>
  <c r="H211" i="2"/>
  <c r="I212" i="2"/>
  <c r="A213" i="2"/>
  <c r="E213" i="2"/>
  <c r="D213" i="2" l="1"/>
  <c r="C213" i="2"/>
  <c r="H212" i="2"/>
  <c r="G212" i="2"/>
  <c r="H213" i="2"/>
  <c r="G213" i="2"/>
  <c r="I213" i="2"/>
  <c r="D214" i="2"/>
  <c r="A214" i="2"/>
  <c r="E214" i="2"/>
  <c r="C214" i="2"/>
  <c r="B215" i="2"/>
  <c r="D215" i="2" l="1"/>
  <c r="E215" i="2"/>
  <c r="A215" i="2"/>
  <c r="B216" i="2"/>
  <c r="B217" i="2" s="1"/>
  <c r="D217" i="2" s="1"/>
  <c r="C215" i="2"/>
  <c r="H214" i="2"/>
  <c r="G214" i="2"/>
  <c r="I214" i="2"/>
  <c r="A217" i="2" l="1"/>
  <c r="H217" i="2" s="1"/>
  <c r="C217" i="2"/>
  <c r="E217" i="2"/>
  <c r="H215" i="2"/>
  <c r="I215" i="2"/>
  <c r="G215" i="2"/>
  <c r="D216" i="2"/>
  <c r="A216" i="2"/>
  <c r="C216" i="2"/>
  <c r="E216" i="2"/>
  <c r="B218" i="2"/>
  <c r="D218" i="2" s="1"/>
  <c r="E218" i="2" l="1"/>
  <c r="B219" i="2"/>
  <c r="D219" i="2" s="1"/>
  <c r="A218" i="2"/>
  <c r="H218" i="2" s="1"/>
  <c r="C218" i="2"/>
  <c r="I217" i="2"/>
  <c r="G217" i="2"/>
  <c r="H216" i="2"/>
  <c r="I216" i="2"/>
  <c r="G216" i="2"/>
  <c r="E219" i="2" l="1"/>
  <c r="A219" i="2"/>
  <c r="H219" i="2" s="1"/>
  <c r="B220" i="2"/>
  <c r="D220" i="2" s="1"/>
  <c r="C219" i="2"/>
  <c r="G218" i="2"/>
  <c r="I218" i="2"/>
  <c r="G219" i="2"/>
  <c r="B221" i="2" l="1"/>
  <c r="D221" i="2" s="1"/>
  <c r="E220" i="2"/>
  <c r="I219" i="2"/>
  <c r="C220" i="2"/>
  <c r="A220" i="2"/>
  <c r="H220" i="2" s="1"/>
  <c r="A221" i="2" l="1"/>
  <c r="H221" i="2" s="1"/>
  <c r="E221" i="2"/>
  <c r="C221" i="2"/>
  <c r="B222" i="2"/>
  <c r="D222" i="2" s="1"/>
  <c r="G220" i="2"/>
  <c r="I220" i="2"/>
  <c r="I221" i="2"/>
  <c r="B223" i="2"/>
  <c r="D223" i="2" s="1"/>
  <c r="E222" i="2"/>
  <c r="C222" i="2" l="1"/>
  <c r="A222" i="2"/>
  <c r="H222" i="2" s="1"/>
  <c r="G221" i="2"/>
  <c r="G222" i="2"/>
  <c r="I222" i="2"/>
  <c r="B224" i="2"/>
  <c r="D224" i="2" s="1"/>
  <c r="E223" i="2"/>
  <c r="C223" i="2"/>
  <c r="A223" i="2"/>
  <c r="H223" i="2" s="1"/>
  <c r="I223" i="2" l="1"/>
  <c r="G223" i="2"/>
  <c r="B225" i="2"/>
  <c r="D225" i="2" s="1"/>
  <c r="C224" i="2"/>
  <c r="A224" i="2"/>
  <c r="H224" i="2" s="1"/>
  <c r="E224" i="2"/>
  <c r="I224" i="2" l="1"/>
  <c r="G224" i="2"/>
  <c r="A225" i="2"/>
  <c r="H225" i="2" s="1"/>
  <c r="C225" i="2"/>
  <c r="E225" i="2"/>
  <c r="B226" i="2"/>
  <c r="D226" i="2" s="1"/>
  <c r="I225" i="2" l="1"/>
  <c r="G225" i="2"/>
  <c r="B227" i="2"/>
  <c r="D227" i="2" s="1"/>
  <c r="C226" i="2"/>
  <c r="E226" i="2"/>
  <c r="A226" i="2"/>
  <c r="H226" i="2" s="1"/>
  <c r="I226" i="2" l="1"/>
  <c r="G226" i="2"/>
  <c r="C227" i="2"/>
  <c r="A227" i="2"/>
  <c r="H227" i="2" s="1"/>
  <c r="B228" i="2"/>
  <c r="D228" i="2" s="1"/>
  <c r="E227" i="2"/>
  <c r="I227" i="2" l="1"/>
  <c r="G227" i="2"/>
  <c r="B229" i="2"/>
  <c r="D229" i="2" s="1"/>
  <c r="C228" i="2"/>
  <c r="E228" i="2"/>
  <c r="A228" i="2"/>
  <c r="H228" i="2" s="1"/>
  <c r="I228" i="2" l="1"/>
  <c r="G228" i="2"/>
  <c r="B230" i="2"/>
  <c r="D230" i="2" s="1"/>
  <c r="E229" i="2"/>
  <c r="A229" i="2"/>
  <c r="H229" i="2" s="1"/>
  <c r="C229" i="2"/>
  <c r="I229" i="2" l="1"/>
  <c r="G229" i="2"/>
  <c r="B231" i="2"/>
  <c r="A230" i="2"/>
  <c r="H230" i="2" s="1"/>
  <c r="C230" i="2"/>
  <c r="E230" i="2"/>
  <c r="E231" i="2" l="1"/>
  <c r="D231" i="2"/>
  <c r="G230" i="2"/>
  <c r="I230" i="2"/>
  <c r="A231" i="2"/>
  <c r="H231" i="2" s="1"/>
  <c r="C231" i="2"/>
  <c r="B232" i="2"/>
  <c r="D232" i="2" s="1"/>
  <c r="I231" i="2" l="1"/>
  <c r="G231" i="2"/>
  <c r="E232" i="2"/>
  <c r="A232" i="2"/>
  <c r="H232" i="2" s="1"/>
  <c r="C232" i="2"/>
  <c r="B233" i="2"/>
  <c r="D233" i="2" s="1"/>
  <c r="I232" i="2" l="1"/>
  <c r="G232" i="2"/>
  <c r="C233" i="2"/>
  <c r="E233" i="2"/>
  <c r="A233" i="2"/>
  <c r="H233" i="2" s="1"/>
  <c r="B234" i="2"/>
  <c r="D234" i="2" s="1"/>
  <c r="I233" i="2" l="1"/>
  <c r="G233" i="2"/>
  <c r="E234" i="2"/>
  <c r="A234" i="2"/>
  <c r="H234" i="2" s="1"/>
  <c r="C234" i="2"/>
  <c r="B235" i="2"/>
  <c r="D235" i="2" s="1"/>
  <c r="I234" i="2" l="1"/>
  <c r="G234" i="2"/>
  <c r="C235" i="2"/>
  <c r="B236" i="2"/>
  <c r="D236" i="2" s="1"/>
  <c r="A235" i="2"/>
  <c r="H235" i="2" s="1"/>
  <c r="E235" i="2"/>
  <c r="I235" i="2" l="1"/>
  <c r="G235" i="2"/>
  <c r="B237" i="2"/>
  <c r="D237" i="2" s="1"/>
  <c r="E236" i="2"/>
  <c r="A236" i="2"/>
  <c r="H236" i="2" s="1"/>
  <c r="C236" i="2"/>
  <c r="I236" i="2" l="1"/>
  <c r="G236" i="2"/>
  <c r="E237" i="2"/>
  <c r="A237" i="2"/>
  <c r="H237" i="2" s="1"/>
  <c r="C237" i="2"/>
  <c r="B238" i="2"/>
  <c r="B239" i="2" l="1"/>
  <c r="D239" i="2" s="1"/>
  <c r="D238" i="2"/>
  <c r="I237" i="2"/>
  <c r="G237" i="2"/>
  <c r="A238" i="2"/>
  <c r="H238" i="2" s="1"/>
  <c r="E238" i="2"/>
  <c r="C238" i="2"/>
  <c r="B240" i="2" l="1"/>
  <c r="D240" i="2" s="1"/>
  <c r="A239" i="2"/>
  <c r="H239" i="2" s="1"/>
  <c r="E239" i="2"/>
  <c r="C239" i="2"/>
  <c r="G238" i="2"/>
  <c r="I238" i="2"/>
  <c r="C240" i="2" l="1"/>
  <c r="A240" i="2"/>
  <c r="H240" i="2" s="1"/>
  <c r="E240" i="2"/>
  <c r="B241" i="2"/>
  <c r="D241" i="2" s="1"/>
  <c r="G239" i="2"/>
  <c r="I239" i="2"/>
  <c r="G240" i="2" l="1"/>
  <c r="B242" i="2"/>
  <c r="D242" i="2" s="1"/>
  <c r="I240" i="2"/>
  <c r="A241" i="2"/>
  <c r="H241" i="2" s="1"/>
  <c r="C241" i="2"/>
  <c r="E241" i="2"/>
  <c r="C242" i="2" l="1"/>
  <c r="B243" i="2"/>
  <c r="D243" i="2" s="1"/>
  <c r="E242" i="2"/>
  <c r="A242" i="2"/>
  <c r="H242" i="2" s="1"/>
  <c r="G241" i="2"/>
  <c r="I241" i="2"/>
  <c r="E243" i="2" l="1"/>
  <c r="B244" i="2"/>
  <c r="D244" i="2" s="1"/>
  <c r="C243" i="2"/>
  <c r="A243" i="2"/>
  <c r="H243" i="2" s="1"/>
  <c r="G242" i="2"/>
  <c r="I242" i="2"/>
  <c r="G243" i="2" l="1"/>
  <c r="C244" i="2"/>
  <c r="E244" i="2"/>
  <c r="B245" i="2"/>
  <c r="D245" i="2" s="1"/>
  <c r="A244" i="2"/>
  <c r="H244" i="2" s="1"/>
  <c r="I243" i="2"/>
  <c r="I244" i="2"/>
  <c r="G244" i="2" l="1"/>
  <c r="E245" i="2"/>
  <c r="C245" i="2"/>
  <c r="B246" i="2"/>
  <c r="D246" i="2" s="1"/>
  <c r="A245" i="2"/>
  <c r="H245" i="2" s="1"/>
  <c r="G245" i="2" l="1"/>
  <c r="I245" i="2"/>
  <c r="A246" i="2"/>
  <c r="H246" i="2" s="1"/>
  <c r="E246" i="2"/>
  <c r="B247" i="2"/>
  <c r="D247" i="2" s="1"/>
  <c r="C246" i="2"/>
  <c r="G246" i="2"/>
  <c r="I246" i="2" l="1"/>
  <c r="A247" i="2"/>
  <c r="H247" i="2" s="1"/>
  <c r="C247" i="2"/>
  <c r="E247" i="2"/>
  <c r="B248" i="2"/>
  <c r="D248" i="2" s="1"/>
  <c r="I247" i="2"/>
  <c r="G247" i="2" l="1"/>
  <c r="B249" i="2"/>
  <c r="D249" i="2" s="1"/>
  <c r="C248" i="2"/>
  <c r="A248" i="2"/>
  <c r="H248" i="2" s="1"/>
  <c r="E248" i="2"/>
  <c r="I248" i="2"/>
  <c r="A249" i="2" l="1"/>
  <c r="H249" i="2" s="1"/>
  <c r="C249" i="2"/>
  <c r="E249" i="2"/>
  <c r="B250" i="2"/>
  <c r="D250" i="2" s="1"/>
  <c r="G248" i="2"/>
  <c r="G249" i="2" l="1"/>
  <c r="I249" i="2"/>
  <c r="E250" i="2"/>
  <c r="A250" i="2"/>
  <c r="H250" i="2" s="1"/>
  <c r="C250" i="2"/>
  <c r="B251" i="2"/>
  <c r="D251" i="2" s="1"/>
  <c r="G250" i="2" l="1"/>
  <c r="I250" i="2"/>
  <c r="C251" i="2"/>
  <c r="E251" i="2"/>
  <c r="A251" i="2"/>
  <c r="H251" i="2" s="1"/>
  <c r="B252" i="2"/>
  <c r="D252" i="2" s="1"/>
  <c r="I251" i="2"/>
  <c r="G251" i="2" l="1"/>
  <c r="E252" i="2"/>
  <c r="A252" i="2"/>
  <c r="H252" i="2" s="1"/>
  <c r="B253" i="2"/>
  <c r="D253" i="2" s="1"/>
  <c r="C252" i="2"/>
  <c r="G252" i="2"/>
  <c r="I252" i="2" l="1"/>
  <c r="B254" i="2"/>
  <c r="D254" i="2" s="1"/>
  <c r="A253" i="2"/>
  <c r="H253" i="2" s="1"/>
  <c r="E253" i="2"/>
  <c r="C253" i="2"/>
  <c r="G253" i="2" l="1"/>
  <c r="I253" i="2"/>
  <c r="B255" i="2"/>
  <c r="D255" i="2" s="1"/>
  <c r="A254" i="2"/>
  <c r="H254" i="2" s="1"/>
  <c r="C254" i="2"/>
  <c r="E254" i="2"/>
  <c r="I254" i="2" l="1"/>
  <c r="G254" i="2"/>
  <c r="B256" i="2"/>
  <c r="D256" i="2" s="1"/>
  <c r="E255" i="2"/>
  <c r="C255" i="2"/>
  <c r="A255" i="2"/>
  <c r="H255" i="2" s="1"/>
  <c r="G255" i="2" l="1"/>
  <c r="I255" i="2"/>
  <c r="C256" i="2"/>
  <c r="E256" i="2"/>
  <c r="B257" i="2"/>
  <c r="D257" i="2" s="1"/>
  <c r="A256" i="2"/>
  <c r="H256" i="2" s="1"/>
  <c r="G256" i="2"/>
  <c r="I256" i="2" l="1"/>
  <c r="C257" i="2"/>
  <c r="A257" i="2"/>
  <c r="H257" i="2" s="1"/>
  <c r="E257" i="2"/>
  <c r="B258" i="2"/>
  <c r="D258" i="2" s="1"/>
  <c r="G257" i="2" l="1"/>
  <c r="C258" i="2"/>
  <c r="A258" i="2"/>
  <c r="H258" i="2" s="1"/>
  <c r="B259" i="2"/>
  <c r="D259" i="2" s="1"/>
  <c r="E258" i="2"/>
  <c r="I257" i="2"/>
  <c r="I258" i="2"/>
  <c r="G258" i="2" l="1"/>
  <c r="E259" i="2"/>
  <c r="B260" i="2"/>
  <c r="D260" i="2" s="1"/>
  <c r="A259" i="2"/>
  <c r="H259" i="2" s="1"/>
  <c r="C259" i="2"/>
  <c r="I259" i="2" l="1"/>
  <c r="G259" i="2"/>
  <c r="B261" i="2"/>
  <c r="D261" i="2" s="1"/>
  <c r="C260" i="2"/>
  <c r="A260" i="2"/>
  <c r="H260" i="2" s="1"/>
  <c r="E260" i="2"/>
  <c r="I260" i="2"/>
  <c r="A261" i="2" l="1"/>
  <c r="H261" i="2" s="1"/>
  <c r="C261" i="2"/>
  <c r="E261" i="2"/>
  <c r="B262" i="2"/>
  <c r="D262" i="2" s="1"/>
  <c r="G260" i="2"/>
  <c r="G261" i="2" l="1"/>
  <c r="I261" i="2"/>
  <c r="B263" i="2"/>
  <c r="D263" i="2" s="1"/>
  <c r="E262" i="2"/>
  <c r="C262" i="2"/>
  <c r="A262" i="2"/>
  <c r="H262" i="2" s="1"/>
  <c r="I262" i="2" l="1"/>
  <c r="G262" i="2"/>
  <c r="C263" i="2"/>
  <c r="A263" i="2"/>
  <c r="H263" i="2" s="1"/>
  <c r="B264" i="2"/>
  <c r="D264" i="2" s="1"/>
  <c r="E263" i="2"/>
  <c r="G263" i="2" l="1"/>
  <c r="I263" i="2"/>
  <c r="A264" i="2"/>
  <c r="H264" i="2" s="1"/>
  <c r="C264" i="2"/>
  <c r="E264" i="2"/>
  <c r="G264" i="2" l="1"/>
  <c r="I264" i="2"/>
</calcChain>
</file>

<file path=xl/sharedStrings.xml><?xml version="1.0" encoding="utf-8"?>
<sst xmlns="http://schemas.openxmlformats.org/spreadsheetml/2006/main" count="3876" uniqueCount="1928">
  <si>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</si>
  <si>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</si>
  <si>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</si>
  <si>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</si>
  <si>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</si>
  <si>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</si>
  <si>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</si>
  <si>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</si>
  <si>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</si>
  <si>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</si>
  <si>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</si>
  <si>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</si>
  <si>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</si>
  <si>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</si>
  <si>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</si>
  <si>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</si>
  <si>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</si>
  <si>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</si>
  <si>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</si>
  <si>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</si>
  <si>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</si>
  <si>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</si>
  <si>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</si>
  <si>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</si>
  <si>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</si>
  <si>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</si>
  <si>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</si>
  <si>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</si>
  <si>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</si>
  <si>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</si>
  <si>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</si>
  <si>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</si>
  <si>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</si>
  <si>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</si>
  <si>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</si>
  <si>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</si>
  <si>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</si>
  <si>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</si>
  <si>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</si>
  <si>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</si>
  <si>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</si>
  <si>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</si>
  <si>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</si>
  <si>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</si>
  <si>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No formal schooling</t>
  </si>
  <si>
    <t>Refused</t>
  </si>
  <si>
    <t>ethnic</t>
  </si>
  <si>
    <t>marital</t>
  </si>
  <si>
    <t>Never married</t>
  </si>
  <si>
    <t>Currently married</t>
  </si>
  <si>
    <t>Separated</t>
  </si>
  <si>
    <t>Divorced</t>
  </si>
  <si>
    <t>Widowed</t>
  </si>
  <si>
    <t>Cohabitating</t>
  </si>
  <si>
    <t>pulldata('STEPS','family_surname','hhid_key','1')</t>
  </si>
  <si>
    <t>I9</t>
  </si>
  <si>
    <t>work</t>
  </si>
  <si>
    <t>Government employee</t>
  </si>
  <si>
    <t>pulldata('STEPS','first_name','hhid_key','1')</t>
  </si>
  <si>
    <t>Non-government employee</t>
  </si>
  <si>
    <t>pid</t>
  </si>
  <si>
    <t>Self-employed</t>
  </si>
  <si>
    <t>Non-paid</t>
  </si>
  <si>
    <t>pulldata('STEPS','member_id','hhid_key','1')</t>
  </si>
  <si>
    <t>Student</t>
  </si>
  <si>
    <t>Homemaker</t>
  </si>
  <si>
    <t>Retired</t>
  </si>
  <si>
    <t>Unemployed (able to work)</t>
  </si>
  <si>
    <t>Unemployed (unable to work)</t>
  </si>
  <si>
    <t>I10</t>
  </si>
  <si>
    <t>select_one m_f</t>
  </si>
  <si>
    <t>C1</t>
  </si>
  <si>
    <t>Observe only, do not ask.</t>
  </si>
  <si>
    <t>pulldata('STEPS','gender','hhid_key','1')</t>
  </si>
  <si>
    <t>field-list</t>
  </si>
  <si>
    <t>Don't know</t>
  </si>
  <si>
    <t>week</t>
  </si>
  <si>
    <t>Week</t>
  </si>
  <si>
    <t>month</t>
  </si>
  <si>
    <t>Month</t>
  </si>
  <si>
    <t>year</t>
  </si>
  <si>
    <t>Year</t>
  </si>
  <si>
    <t>C3</t>
  </si>
  <si>
    <t>int(pulldata('STEPS','age','hhid_key','1'))</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</si>
  <si>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</si>
  <si>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</si>
  <si>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</si>
  <si>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</si>
  <si>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</si>
  <si>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</si>
  <si>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</si>
  <si>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</si>
  <si>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</si>
  <si>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</si>
  <si>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</si>
  <si>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</si>
  <si>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</si>
  <si>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</si>
  <si>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</si>
  <si>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</si>
  <si>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</si>
  <si>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</si>
  <si>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</si>
  <si>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</si>
  <si>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</si>
  <si>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</si>
  <si>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</si>
  <si>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</si>
  <si>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</si>
  <si>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</si>
  <si>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</si>
  <si>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</si>
  <si>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</si>
  <si>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</si>
  <si>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</si>
  <si>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yn_dk</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</si>
  <si>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</si>
  <si>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</si>
  <si>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</si>
  <si>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</si>
  <si>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</si>
  <si>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</si>
  <si>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</si>
  <si>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</si>
  <si>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</si>
  <si>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</si>
  <si>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</si>
  <si>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</si>
  <si>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</si>
  <si>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</si>
  <si>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</si>
  <si>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</si>
  <si>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</si>
  <si>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</si>
  <si>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</si>
  <si>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</si>
  <si>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</si>
  <si>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</si>
  <si>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</si>
  <si>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</si>
  <si>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</si>
  <si>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</si>
  <si>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</si>
  <si>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</si>
  <si>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</si>
  <si>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</si>
  <si>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</si>
  <si>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</si>
  <si>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</si>
  <si>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</si>
  <si>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</si>
  <si>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</si>
  <si>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</si>
  <si>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</si>
  <si>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</si>
  <si>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</si>
  <si>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</si>
  <si>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</si>
  <si>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</si>
  <si>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</si>
  <si>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</si>
  <si>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</si>
  <si>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yndk</t>
  </si>
  <si>
    <t>T4</t>
  </si>
  <si>
    <t>food</t>
  </si>
  <si>
    <t>select_one time2</t>
  </si>
  <si>
    <t>T4type</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</si>
  <si>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</si>
  <si>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</si>
  <si>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</si>
  <si>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</si>
  <si>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</si>
  <si>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</si>
  <si>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</si>
  <si>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</si>
  <si>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</si>
  <si>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</si>
  <si>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</si>
  <si>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</si>
  <si>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</si>
  <si>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</si>
  <si>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</si>
  <si>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</si>
  <si>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</si>
  <si>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</si>
  <si>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</si>
  <si>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</si>
  <si>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</si>
  <si>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</si>
  <si>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</si>
  <si>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</si>
  <si>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</si>
  <si>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</si>
  <si>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</si>
  <si>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</si>
  <si>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</si>
  <si>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</si>
  <si>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</si>
  <si>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</si>
  <si>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</si>
  <si>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</si>
  <si>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</si>
  <si>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</si>
  <si>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</si>
  <si>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</si>
  <si>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</si>
  <si>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</si>
  <si>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</si>
  <si>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</si>
  <si>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</si>
  <si>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</si>
  <si>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</si>
  <si>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</si>
  <si>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</si>
  <si>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</si>
  <si>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T14other</t>
  </si>
  <si>
    <t>T14e</t>
  </si>
  <si>
    <t>T14ew</t>
  </si>
  <si>
    <t>T15</t>
  </si>
  <si>
    <t>${T12} = '2'</t>
  </si>
  <si>
    <t>T16</t>
  </si>
  <si>
    <t>${T13} = '2' or ${T15} = '1'</t>
  </si>
  <si>
    <t>T17</t>
  </si>
  <si>
    <t>select_one yn_dk</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</si>
  <si>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</si>
  <si>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</si>
  <si>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</si>
  <si>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</si>
  <si>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</si>
  <si>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</si>
  <si>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</si>
  <si>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</si>
  <si>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</si>
  <si>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</si>
  <si>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</si>
  <si>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</si>
  <si>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</si>
  <si>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</si>
  <si>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</si>
  <si>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</si>
  <si>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</si>
  <si>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</si>
  <si>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</si>
  <si>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</si>
  <si>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</si>
  <si>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</si>
  <si>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</si>
  <si>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</si>
  <si>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</si>
  <si>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</si>
  <si>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</si>
  <si>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</si>
  <si>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</si>
  <si>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</si>
  <si>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</si>
  <si>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</si>
  <si>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</si>
  <si>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</si>
  <si>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</si>
  <si>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</si>
  <si>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</si>
  <si>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</si>
  <si>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</si>
  <si>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</si>
  <si>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</si>
  <si>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</si>
  <si>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</si>
  <si>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</si>
  <si>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</si>
  <si>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</si>
  <si>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</si>
  <si>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</si>
  <si>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</si>
  <si>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</si>
  <si>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</si>
  <si>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</si>
  <si>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</si>
  <si>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</si>
  <si>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</si>
  <si>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</si>
  <si>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select_one yndk</t>
  </si>
  <si>
    <t>D10</t>
  </si>
  <si>
    <t>D11a</t>
  </si>
  <si>
    <t>D11b</t>
  </si>
  <si>
    <t>D11c</t>
  </si>
  <si>
    <t>D11d</t>
  </si>
  <si>
    <t>D11e</t>
  </si>
  <si>
    <t>D11f</t>
  </si>
  <si>
    <t>D11other</t>
  </si>
  <si>
    <t>${D11f} = '1'</t>
  </si>
  <si>
    <t>note6</t>
  </si>
  <si>
    <t>The next questions ask about the oil or fat that is most often used for meal preparation in your household, and about meals that you eat outside a home.</t>
  </si>
  <si>
    <t>select_one food</t>
  </si>
  <si>
    <t>D12</t>
  </si>
  <si>
    <t>D12other</t>
  </si>
  <si>
    <t>${D12} = '5'</t>
  </si>
  <si>
    <t>D13</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</si>
  <si>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</si>
  <si>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</si>
  <si>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</si>
  <si>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</si>
  <si>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</si>
  <si>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</si>
  <si>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</si>
  <si>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</si>
  <si>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</si>
  <si>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</si>
  <si>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</si>
  <si>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</si>
  <si>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</si>
  <si>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</si>
  <si>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</si>
  <si>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</si>
  <si>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</si>
  <si>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</si>
  <si>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</si>
  <si>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</si>
  <si>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</si>
  <si>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</si>
  <si>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</si>
  <si>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</si>
  <si>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</si>
  <si>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</si>
  <si>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</si>
  <si>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</si>
  <si>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</si>
  <si>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</si>
  <si>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</si>
  <si>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</si>
  <si>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</si>
  <si>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</si>
  <si>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</si>
  <si>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</si>
  <si>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</si>
  <si>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</si>
  <si>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</si>
  <si>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</si>
  <si>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</si>
  <si>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</si>
  <si>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</si>
  <si>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</si>
  <si>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</si>
  <si>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</si>
  <si>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</si>
  <si>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</si>
  <si>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</si>
  <si>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</si>
  <si>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</si>
  <si>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</si>
  <si>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</si>
  <si>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</si>
  <si>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</si>
  <si>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</si>
  <si>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</si>
  <si>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</si>
  <si>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</si>
  <si>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</si>
  <si>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</si>
  <si>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</si>
  <si>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</si>
  <si>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</si>
  <si>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</si>
  <si>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</si>
  <si>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</si>
  <si>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</si>
  <si>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</si>
  <si>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</si>
  <si>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</si>
  <si>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</si>
  <si>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</si>
  <si>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</si>
  <si>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</si>
  <si>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</si>
  <si>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</si>
  <si>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</si>
  <si>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</si>
  <si>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</si>
  <si>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</si>
  <si>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</si>
  <si>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</si>
  <si>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</si>
  <si>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</si>
  <si>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</si>
  <si>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</si>
  <si>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</si>
  <si>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</si>
  <si>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</si>
  <si>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</si>
  <si>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</si>
  <si>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</si>
  <si>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</si>
  <si>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</si>
  <si>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</si>
  <si>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</si>
  <si>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</si>
  <si>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</si>
  <si>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</si>
  <si>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</si>
  <si>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</si>
  <si>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</si>
  <si>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</si>
  <si>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</si>
  <si>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</si>
  <si>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</si>
  <si>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</si>
  <si>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</si>
  <si>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</si>
  <si>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</si>
  <si>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</si>
  <si>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</si>
  <si>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</si>
  <si>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</si>
  <si>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</si>
  <si>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</si>
  <si>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</si>
  <si>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</si>
  <si>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</si>
  <si>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</si>
  <si>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</si>
  <si>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</si>
  <si>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</si>
  <si>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</si>
  <si>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</si>
  <si>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</si>
  <si>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</si>
  <si>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</si>
  <si>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</si>
  <si>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</si>
  <si>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</si>
  <si>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Number of meals cannot be greater than 30.</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</si>
  <si>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</si>
  <si>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</si>
  <si>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</si>
  <si>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</si>
  <si>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</si>
  <si>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</si>
  <si>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</si>
  <si>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</si>
  <si>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</si>
  <si>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</si>
  <si>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</si>
  <si>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</si>
  <si>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</si>
  <si>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</si>
  <si>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</si>
  <si>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</si>
  <si>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</si>
  <si>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</si>
  <si>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</si>
  <si>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</si>
  <si>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</si>
  <si>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</si>
  <si>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</si>
  <si>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</si>
  <si>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</si>
  <si>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</si>
  <si>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</si>
  <si>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</si>
  <si>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</si>
  <si>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</si>
  <si>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</si>
  <si>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</si>
  <si>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</si>
  <si>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</si>
  <si>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</si>
  <si>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</si>
  <si>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</si>
  <si>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</si>
  <si>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</si>
  <si>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</si>
  <si>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</si>
  <si>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</si>
  <si>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</si>
  <si>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</si>
  <si>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</si>
  <si>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</si>
  <si>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</si>
  <si>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</si>
  <si>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'777' if not known OR enter '0' if respondent does not use snuff, by mouth,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</si>
  <si>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</si>
  <si>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</si>
  <si>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</si>
  <si>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</si>
  <si>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</si>
  <si>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</si>
  <si>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</si>
  <si>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</si>
  <si>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</si>
  <si>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</si>
  <si>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</si>
  <si>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</si>
  <si>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</si>
  <si>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</si>
  <si>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</si>
  <si>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</si>
  <si>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</si>
  <si>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</si>
  <si>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</si>
  <si>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</si>
  <si>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</si>
  <si>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</si>
  <si>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</si>
  <si>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</si>
  <si>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</si>
  <si>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</si>
  <si>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</si>
  <si>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</si>
  <si>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</si>
  <si>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</si>
  <si>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</si>
  <si>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</si>
  <si>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</si>
  <si>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</si>
  <si>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</si>
  <si>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</si>
  <si>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</si>
  <si>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</si>
  <si>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</si>
  <si>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</si>
  <si>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</si>
  <si>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</si>
  <si>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</si>
  <si>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</si>
  <si>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</si>
  <si>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</si>
  <si>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</si>
  <si>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</si>
  <si>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</si>
  <si>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</si>
  <si>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</si>
  <si>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</si>
  <si>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</si>
  <si>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</si>
  <si>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</si>
  <si>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</si>
  <si>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</si>
  <si>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</si>
  <si>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pulldata('STEPS','hh_size','hhid_key','1')</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</si>
  <si>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</si>
  <si>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</si>
  <si>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</si>
  <si>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</si>
  <si>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</si>
  <si>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</si>
  <si>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</si>
  <si>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</si>
  <si>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</si>
  <si>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</si>
  <si>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</si>
  <si>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</si>
  <si>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</si>
  <si>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</si>
  <si>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</si>
  <si>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</si>
  <si>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</si>
  <si>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</si>
  <si>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</si>
  <si>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</si>
  <si>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</si>
  <si>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</si>
  <si>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</si>
  <si>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</si>
  <si>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</si>
  <si>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</si>
  <si>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</si>
  <si>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</si>
  <si>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</si>
  <si>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</si>
  <si>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</si>
  <si>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</si>
  <si>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</si>
  <si>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</si>
  <si>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</si>
  <si>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</si>
  <si>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</si>
  <si>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</si>
  <si>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</si>
  <si>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</si>
  <si>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</si>
  <si>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</si>
  <si>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</si>
  <si>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</si>
  <si>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</si>
  <si>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</si>
  <si>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</si>
  <si>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</si>
  <si>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</si>
  <si>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</si>
  <si>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</si>
  <si>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</si>
  <si>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</si>
  <si>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</si>
  <si>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</si>
  <si>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</si>
  <si>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</si>
  <si>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</si>
  <si>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</si>
  <si>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</si>
  <si>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</si>
  <si>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</si>
  <si>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</si>
  <si>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</si>
  <si>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</si>
  <si>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</si>
  <si>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</si>
  <si>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</si>
  <si>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</si>
  <si>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</si>
  <si>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</si>
  <si>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</si>
  <si>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</si>
  <si>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</si>
  <si>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</si>
  <si>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</si>
  <si>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</si>
  <si>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</si>
  <si>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</si>
  <si>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</si>
  <si>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</si>
  <si>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</si>
  <si>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</si>
  <si>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</si>
  <si>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</si>
  <si>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</si>
  <si>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</si>
  <si>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</si>
  <si>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</si>
  <si>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</si>
  <si>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</si>
  <si>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</si>
  <si>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</si>
  <si>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</si>
  <si>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</si>
  <si>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C10. Taking the past year, can you tell me what the average earnings of the household have been?</t>
  </si>
  <si>
    <t>C11. If you don’t know the amount, can you give an estimate of the annual household income if I read some options to you? Is it …</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</si>
  <si>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</si>
  <si>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</si>
  <si>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</si>
  <si>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</si>
  <si>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</si>
  <si>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</si>
  <si>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</si>
  <si>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</si>
  <si>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</si>
  <si>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</si>
  <si>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</si>
  <si>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</si>
  <si>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</si>
  <si>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</si>
  <si>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</si>
  <si>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</si>
  <si>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</si>
  <si>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</si>
  <si>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</si>
  <si>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</si>
  <si>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</si>
  <si>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</si>
  <si>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</si>
  <si>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</si>
  <si>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</si>
  <si>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</si>
  <si>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</si>
  <si>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</si>
  <si>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</si>
  <si>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</si>
  <si>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</si>
  <si>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</si>
  <si>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</si>
  <si>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</si>
  <si>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</si>
  <si>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</si>
  <si>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</si>
  <si>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</si>
  <si>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</si>
  <si>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</si>
  <si>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</si>
  <si>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</si>
  <si>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</si>
  <si>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</si>
  <si>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</si>
  <si>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</si>
  <si>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</si>
  <si>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</si>
  <si>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</si>
  <si>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</si>
  <si>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</si>
  <si>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</si>
  <si>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</si>
  <si>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</si>
  <si>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</si>
  <si>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</si>
  <si>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</si>
  <si>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</si>
  <si>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</si>
  <si>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</si>
  <si>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</si>
  <si>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</si>
  <si>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</si>
  <si>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</si>
  <si>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</si>
  <si>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</si>
  <si>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</si>
  <si>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</si>
  <si>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</si>
  <si>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</si>
  <si>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</si>
  <si>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brought over the border/from another country?</t>
  </si>
  <si>
    <t>Alcohol not intended for drinking, e.g. alcohol-based medicines, perfumes, after shaves?</t>
  </si>
  <si>
    <t>Other untaxed alcohol in the country?</t>
  </si>
  <si>
    <t>-</t>
  </si>
  <si>
    <t>blank1</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</si>
  <si>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</si>
  <si>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</si>
  <si>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</si>
  <si>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</si>
  <si>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</si>
  <si>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</si>
  <si>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</si>
  <si>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</si>
  <si>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</si>
  <si>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</si>
  <si>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</si>
  <si>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</si>
  <si>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</si>
  <si>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</si>
  <si>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</si>
  <si>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</si>
  <si>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</si>
  <si>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</si>
  <si>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</si>
  <si>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</si>
  <si>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 xml:space="preserve">D12. What type of oil or fat is most often used for meal preparation in your household? </t>
  </si>
  <si>
    <t>D13. On average, how many meals per week do you eat that were not prepared at a home? By meal, I mean breakfast, lunch and dinner.</t>
  </si>
  <si>
    <t>D11other. Please specify other things done specifically to control your salt intake:</t>
  </si>
  <si>
    <t>D12other. Please specify other type of oil used.</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</si>
  <si>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</si>
  <si>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</si>
  <si>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</si>
  <si>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</si>
  <si>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</si>
  <si>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</si>
  <si>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</si>
  <si>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</si>
  <si>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</si>
  <si>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</si>
  <si>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</si>
  <si>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</si>
  <si>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</si>
  <si>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</si>
  <si>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</si>
  <si>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</si>
  <si>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</si>
  <si>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</si>
  <si>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</si>
  <si>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</si>
  <si>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</si>
  <si>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</si>
  <si>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</si>
  <si>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</si>
  <si>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</si>
  <si>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</si>
  <si>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</si>
  <si>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H20. During the past three years, has a doctor or other health worker advised you to do any of the following?</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</si>
  <si>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</si>
  <si>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</si>
  <si>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</si>
  <si>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</si>
  <si>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</si>
  <si>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</si>
  <si>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</si>
  <si>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</si>
  <si>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</si>
  <si>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</si>
  <si>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</si>
  <si>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</si>
  <si>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</si>
  <si>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</si>
  <si>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</si>
  <si>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</si>
  <si>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</si>
  <si>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</si>
  <si>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</si>
  <si>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</si>
  <si>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</si>
  <si>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</si>
  <si>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</si>
  <si>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</si>
  <si>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</si>
  <si>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</si>
  <si>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</si>
  <si>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</si>
  <si>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</si>
  <si>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</si>
  <si>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</si>
  <si>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</si>
  <si>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</si>
  <si>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</si>
  <si>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</si>
  <si>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</si>
  <si>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</si>
  <si>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</si>
  <si>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</si>
  <si>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</si>
  <si>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</si>
  <si>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</si>
  <si>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</si>
  <si>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</si>
  <si>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</si>
  <si>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</si>
  <si>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</si>
  <si>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</si>
  <si>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</si>
  <si>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</si>
  <si>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</si>
  <si>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</si>
  <si>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</si>
  <si>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</si>
  <si>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</si>
  <si>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</si>
  <si>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</si>
  <si>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</si>
  <si>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</si>
  <si>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</si>
  <si>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</si>
  <si>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</si>
  <si>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</si>
  <si>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Пожалуйста, введите ответ на все вопросы на экране.</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</si>
  <si>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</si>
  <si>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</si>
  <si>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</si>
  <si>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</si>
  <si>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</si>
  <si>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</si>
  <si>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</si>
  <si>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</si>
  <si>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</si>
  <si>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</si>
  <si>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</si>
  <si>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</si>
  <si>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</si>
  <si>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</si>
  <si>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</si>
  <si>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</si>
  <si>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</si>
  <si>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</si>
  <si>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</si>
  <si>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</si>
  <si>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</si>
  <si>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</si>
  <si>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</si>
  <si>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</si>
  <si>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</si>
  <si>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</si>
  <si>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</si>
  <si>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C6. К какой [этнической группе / расовой группе /культурной подгруппе / другое] Вы относитесь?</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</si>
  <si>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</si>
  <si>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</si>
  <si>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</si>
  <si>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</si>
  <si>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</si>
  <si>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</si>
  <si>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</si>
  <si>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</si>
  <si>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</si>
  <si>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</si>
  <si>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</si>
  <si>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</si>
  <si>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</si>
  <si>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</si>
  <si>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Количество людей в возрасте 18 лет, не может быть меньше, чем количество людей, записанных во время выбора участника или больше чем 30.</t>
  </si>
  <si>
    <t>Не можете ввести отрицательное число!</t>
  </si>
  <si>
    <t>Не знаю</t>
  </si>
  <si>
    <t>Если респондент отказывается отвечать или не знает ответа, оставьте пустым, и выберите ниже "Отказ от ответа" или "Не знаю".</t>
  </si>
  <si>
    <t>Выберите один ответ.</t>
  </si>
  <si>
    <t>ЗАЧИТАЙТЕ ВОЗМОЖНЫЕ ВАРИАНТЫ</t>
  </si>
  <si>
    <t>Негосударственный служащий</t>
  </si>
  <si>
    <t>Самостоятельно занятый</t>
  </si>
  <si>
    <t>Употребление табака</t>
  </si>
  <si>
    <t>Теперь я задам Вам несколько вопросов в отношении употребления табака.</t>
  </si>
  <si>
    <t>Табачные изделия для курения</t>
  </si>
  <si>
    <t>T2. Курите ли Вы в настоящее время табачные изделия ежедневно?</t>
  </si>
  <si>
    <t>T3. В каком возрасте Вы в первый раз закурили?</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</si>
  <si>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</si>
  <si>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</si>
  <si>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</si>
  <si>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</si>
  <si>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</si>
  <si>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</si>
  <si>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</si>
  <si>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</si>
  <si>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</si>
  <si>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</si>
  <si>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</si>
  <si>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</si>
  <si>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</si>
  <si>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</si>
  <si>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</si>
  <si>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</si>
  <si>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</si>
  <si>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</si>
  <si>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</si>
  <si>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</si>
  <si>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</si>
  <si>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</si>
  <si>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</si>
  <si>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</si>
  <si>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</si>
  <si>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</si>
  <si>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</si>
  <si>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</si>
  <si>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</si>
  <si>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</si>
  <si>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</si>
  <si>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T13. Употребляете ли Вы в настоящее время некурительные табачные изделия ежедневно?</t>
  </si>
  <si>
    <t>T14a. Какое количество влажного снаффа (табак, который помещается между губой и десной) Вы употребляете в среднем, ежедневно?</t>
  </si>
  <si>
    <t>T14aw. Какое количество влажного снаффа (табак, который помещается между губой и десной)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</si>
  <si>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</si>
  <si>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</si>
  <si>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</si>
  <si>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</si>
  <si>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T15. Употребляли ли Вы некурительные табачные изделия, например нюхательный и  жевательный табак, бетель, насвай, в прошлом?</t>
  </si>
  <si>
    <t>T16. В прошлом употребляли ли Вы некурительные табачные изделия, например нюхательный, жевательный табак, бетель, насвай ежедневно?</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</si>
  <si>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</si>
  <si>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</si>
  <si>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</si>
  <si>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</si>
  <si>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 xml:space="preserve">A2. Употребляли ли Вы какой-либо алкоголь в течение последних 12 месяцев? </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</si>
  <si>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</si>
  <si>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</si>
  <si>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</si>
  <si>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</si>
  <si>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</si>
  <si>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</si>
  <si>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</si>
  <si>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</si>
  <si>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</si>
  <si>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</si>
  <si>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</si>
  <si>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</si>
  <si>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</si>
  <si>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</si>
  <si>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</si>
  <si>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</si>
  <si>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</si>
  <si>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</si>
  <si>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</si>
  <si>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</si>
  <si>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</si>
  <si>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</si>
  <si>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</si>
  <si>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</si>
  <si>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Незарегистрированный алкоголь</t>
  </si>
  <si>
    <t>Пиво или вино домашнего приготовления, например, пиво, пальмовое или фруктовое вино</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</si>
  <si>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</si>
  <si>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</si>
  <si>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</si>
  <si>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</si>
  <si>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</si>
  <si>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</si>
  <si>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A14. В течение последних 12 месяцев, как часто Вы были не в состоянии сделать то, что обычно от Вас ожидается, из-за употребления алкоголя?</t>
  </si>
  <si>
    <t>A15. В течение последних 12 месяцев, как часто Вам необходимо было выпить с утра, чтобы прийти в себя после тяжелой пьянки /запоя?</t>
  </si>
  <si>
    <t>A16. В течение последних 12 месяцев, были ли у Вас проблемы в семье или с Вашим партнером из-за употребления алкоголя кем-то другим?</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</si>
  <si>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</si>
  <si>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</si>
  <si>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</si>
  <si>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</si>
  <si>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</si>
  <si>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</si>
  <si>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</si>
  <si>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</si>
  <si>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</si>
  <si>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</si>
  <si>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</si>
  <si>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</si>
  <si>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</si>
  <si>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</si>
  <si>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</si>
  <si>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</si>
  <si>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</si>
  <si>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</si>
  <si>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</si>
  <si>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</si>
  <si>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</si>
  <si>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Следующие вопросы будут о масле или жире, которые наиболее часто используются для приготовления пищи в Вашей семье, и о еде, что вы едите вне дома.</t>
  </si>
  <si>
    <t>D12. Какой вид растительных или животных жиров чаще всего используется для приготовления пищи в Вашей семье?</t>
  </si>
  <si>
    <t>D12other. Пожалуйста, укажите какие другие типы жиров Вы используете.</t>
  </si>
  <si>
    <t>D13. В среднем, сколько раз в неделю Вы употребляете пищу, не приготовленную дома?  Подразумевается завтрак, обед и ужин.</t>
  </si>
  <si>
    <t>Введите '77', если неизвестно.</t>
  </si>
  <si>
    <t>Введите '77', если неизвестно, и '88' для отказа от ответа.</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</si>
  <si>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</si>
  <si>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</si>
  <si>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</si>
  <si>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</si>
  <si>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</si>
  <si>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</si>
  <si>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</si>
  <si>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</si>
  <si>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</si>
  <si>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</si>
  <si>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</si>
  <si>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</si>
  <si>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</si>
  <si>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</si>
  <si>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</si>
  <si>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</si>
  <si>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</si>
  <si>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</si>
  <si>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</si>
  <si>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</si>
  <si>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</si>
  <si>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</si>
  <si>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</si>
  <si>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</si>
  <si>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</si>
  <si>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</si>
  <si>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</si>
  <si>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</si>
  <si>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</si>
  <si>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</si>
  <si>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</si>
  <si>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</si>
  <si>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Сливочное масло или топленое масло</t>
  </si>
  <si>
    <t>Маргарин</t>
  </si>
  <si>
    <t>Другое</t>
  </si>
  <si>
    <t>Ни один не преобладает</t>
  </si>
  <si>
    <t>Масло и жир не используются</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</si>
  <si>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</si>
  <si>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</si>
  <si>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</si>
  <si>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</si>
  <si>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</si>
  <si>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</si>
  <si>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</si>
  <si>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</si>
  <si>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</si>
  <si>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</si>
  <si>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</si>
  <si>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</si>
  <si>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</si>
  <si>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</si>
  <si>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</si>
  <si>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</si>
  <si>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</si>
  <si>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</si>
  <si>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</si>
  <si>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</si>
  <si>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</si>
  <si>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</si>
  <si>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</si>
  <si>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 [Приведите другие примеры, если необходимо]</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</si>
  <si>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</si>
  <si>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</si>
  <si>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</si>
  <si>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</si>
  <si>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</si>
  <si>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</si>
  <si>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</si>
  <si>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</si>
  <si>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</si>
  <si>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</si>
  <si>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</si>
  <si>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</si>
  <si>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</si>
  <si>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</si>
  <si>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</si>
  <si>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</si>
  <si>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</si>
  <si>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</si>
  <si>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</si>
  <si>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</si>
  <si>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</si>
  <si>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</si>
  <si>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</si>
  <si>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</si>
  <si>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</si>
  <si>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</si>
  <si>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</si>
  <si>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</si>
  <si>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</si>
  <si>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</si>
  <si>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</si>
  <si>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</si>
  <si>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</si>
  <si>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</si>
  <si>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</si>
  <si>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</si>
  <si>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</si>
  <si>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</si>
  <si>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</si>
  <si>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</si>
  <si>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</si>
  <si>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</si>
  <si>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H20. В течение последних трех лет, рекомендовал ли врач или другой медицинский работник Вам делать что-либо из нижеперечисленного?</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</si>
  <si>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</si>
  <si>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</si>
  <si>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</si>
  <si>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</si>
  <si>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</si>
  <si>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</si>
  <si>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</si>
  <si>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</si>
  <si>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</si>
  <si>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</si>
  <si>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</si>
  <si>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</si>
  <si>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</si>
  <si>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</si>
  <si>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</si>
  <si>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</si>
  <si>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</si>
  <si>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</si>
  <si>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</si>
  <si>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</si>
  <si>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</si>
  <si>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</si>
  <si>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</si>
  <si>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</si>
  <si>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</si>
  <si>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</si>
  <si>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</si>
  <si>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</si>
  <si>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</si>
  <si>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</si>
  <si>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</si>
  <si>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</si>
  <si>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</si>
  <si>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</si>
  <si>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</si>
  <si>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</si>
  <si>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</si>
  <si>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</si>
  <si>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</si>
  <si>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</si>
  <si>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</si>
  <si>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</si>
  <si>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</si>
  <si>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</si>
  <si>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</si>
  <si>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</si>
  <si>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</si>
  <si>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</si>
  <si>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</si>
  <si>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</si>
  <si>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</si>
  <si>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</si>
  <si>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</si>
  <si>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</si>
  <si>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</si>
  <si>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</si>
  <si>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в месяц</t>
  </si>
  <si>
    <t>Пожалуйста выберите если средний заработок  был указан в неделю, месяц или год, или ответчик отказался отвечать или не знает.</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</si>
  <si>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</si>
  <si>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</si>
  <si>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</si>
  <si>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</si>
  <si>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</si>
  <si>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</si>
  <si>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</si>
  <si>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</si>
  <si>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</si>
  <si>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</si>
  <si>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Scan the barcode on the participant's Clinic Appointment Card</t>
  </si>
  <si>
    <t>Participant ID</t>
  </si>
  <si>
    <t>Идентификационный номер участника</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</si>
  <si>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</si>
  <si>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</si>
  <si>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</si>
  <si>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</si>
  <si>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</si>
  <si>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qrcode_manual</t>
  </si>
  <si>
    <t>barcode_manual</t>
  </si>
  <si>
    <t>${barcode} = ''</t>
  </si>
  <si>
    <t>If you can't scan the QR code, please enter it manually below.</t>
  </si>
  <si>
    <t>Просканируйте QR код на карточке направления участника</t>
  </si>
  <si>
    <t>Можно ввести только цифры и латинские буквы: "a", "b" и "c" (всего 5 знаков).</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</si>
  <si>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</si>
  <si>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</si>
  <si>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</si>
  <si>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</si>
  <si>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</si>
  <si>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</si>
  <si>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</si>
  <si>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</si>
  <si>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Please enter only digits: 0-9 and letters: a-c (5 characters in total).</t>
  </si>
  <si>
    <t>y_n_dk</t>
  </si>
  <si>
    <t>warn</t>
  </si>
  <si>
    <t>Did not see any cigarette packages</t>
  </si>
  <si>
    <t>Не видел ни одной пачки сигарет</t>
  </si>
  <si>
    <t>regex(., '[a-cA-C0-9]{5}')</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</si>
  <si>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</si>
  <si>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</si>
  <si>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</si>
  <si>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</si>
  <si>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</si>
  <si>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Если не получается просканировать QR код, введите его ниже вручную.</t>
  </si>
  <si>
    <t>A3. Вы прекратили употребление алкоголя по причине его негативного влияния на Ваше здоровье или по совету врача или другого медицинского работника?</t>
  </si>
  <si>
    <t>note_pa</t>
  </si>
  <si>
    <t>fruits_serv</t>
  </si>
  <si>
    <t>fruit_servings</t>
  </si>
  <si>
    <t>Fuit servings</t>
  </si>
  <si>
    <t>Порции фруктов</t>
  </si>
  <si>
    <t>vegetables_serv</t>
  </si>
  <si>
    <t>vegetqables_servings</t>
  </si>
  <si>
    <t>Vegetable servings</t>
  </si>
  <si>
    <t>Порции овощей</t>
  </si>
  <si>
    <t>${I3}</t>
  </si>
  <si>
    <t>Введите '777', если неизвестно, или введите '0', если респондент не употребляет данные табачные изделия каждую неделю.</t>
  </si>
  <si>
    <r>
      <t>Размер домохозяйства:</t>
    </r>
    <r>
      <rPr>
        <sz val="10"/>
        <color rgb="FFFF0000"/>
        <rFont val="Arial"/>
        <family val="2"/>
      </rPr>
      <t xml:space="preserve"> ${hh_size}</t>
    </r>
  </si>
  <si>
    <t>Таджикский</t>
  </si>
  <si>
    <t>Tajik</t>
  </si>
  <si>
    <t>Tajikistan 2016 (Step 1 and 2)</t>
  </si>
  <si>
    <t>tjk1</t>
  </si>
  <si>
    <t>choice_filter</t>
  </si>
  <si>
    <t>tobpolicy</t>
  </si>
  <si>
    <t>Табачная политика</t>
  </si>
  <si>
    <t>Tobacco Policy</t>
  </si>
  <si>
    <t>TPnote</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</si>
  <si>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</si>
  <si>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</si>
  <si>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</si>
  <si>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Информация</t>
  </si>
  <si>
    <t>Information</t>
  </si>
  <si>
    <t>TP1note</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</si>
  <si>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</si>
  <si>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TP1. During the past 30 days, have you noticed information about the dangers of smoking cigarettes or that encourages quitting through the following media?</t>
  </si>
  <si>
    <t>select_one y_n_dk</t>
  </si>
  <si>
    <t>TP1a</t>
  </si>
  <si>
    <t>В газетах и журналах</t>
  </si>
  <si>
    <t>Ответить на каждый пункт.</t>
  </si>
  <si>
    <t>Newspapers or magazines</t>
  </si>
  <si>
    <t>TP1b</t>
  </si>
  <si>
    <t>На телевидении</t>
  </si>
  <si>
    <t>Television</t>
  </si>
  <si>
    <t>TP1c</t>
  </si>
  <si>
    <t>По радио</t>
  </si>
  <si>
    <t>Radio</t>
  </si>
  <si>
    <t>TP2</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</si>
  <si>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</si>
  <si>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 xml:space="preserve">TP2. During the past 30 days, have you noticed any advertisements or signs promoting cigarettes in stores where cigarettes are sold? </t>
  </si>
  <si>
    <t>TP3grp</t>
  </si>
  <si>
    <t>Акции</t>
  </si>
  <si>
    <t>Promotions</t>
  </si>
  <si>
    <t>TP3note</t>
  </si>
  <si>
    <t>TP3. За последние 30 дней замечали ли Вы какие-либо из следующих видов акций по стимулированию продажи сигарет?</t>
  </si>
  <si>
    <t xml:space="preserve">TP3. During the past 30 days, have you noticed any of the following types of cigarette promotions? 
</t>
  </si>
  <si>
    <t>TP3a</t>
  </si>
  <si>
    <t>Бесплатные образцы сигарет</t>
  </si>
  <si>
    <t>Free samples of cigarettes</t>
  </si>
  <si>
    <t>TP3b</t>
  </si>
  <si>
    <t>Сигареты по сниженной цене</t>
  </si>
  <si>
    <t>Cigarettes at sale prices</t>
  </si>
  <si>
    <t>TP3c</t>
  </si>
  <si>
    <t>Купоны на сигареты</t>
  </si>
  <si>
    <t>Coupons for cigarettes</t>
  </si>
  <si>
    <t>TP3d</t>
  </si>
  <si>
    <t>Рекламные подарки или предложения специальных скидок на другие товары при покупке сигарет</t>
  </si>
  <si>
    <t>Free gifts or special discount offers on other products when buying cigarettes</t>
  </si>
  <si>
    <t>TP3e</t>
  </si>
  <si>
    <t>Одежда или другие товары с названием бренда или фирменным логотипом сигарет</t>
  </si>
  <si>
    <t>Clothing or other items with a cigarette brand name or logo</t>
  </si>
  <si>
    <t>TP3f</t>
  </si>
  <si>
    <t>Реклама сигарет в почтовой рассылке</t>
  </si>
  <si>
    <t>Cigarette promotions in the mail</t>
  </si>
  <si>
    <t>select_one warn</t>
  </si>
  <si>
    <t>TP4</t>
  </si>
  <si>
    <t>TP4. За последние 30 дней замечали ли Вы какие-либо предупреждения о вреде курения для здоровья на пачках сигарет?</t>
  </si>
  <si>
    <t>TP4. During the past 30 days, did you notice any health warnings on cigarette packages?</t>
  </si>
  <si>
    <t>TP5</t>
  </si>
  <si>
    <t>${T1} = '1' and ${TP4}='1'</t>
  </si>
  <si>
    <t>TP5. За последние 30 дней заставили ли Вас предупреждающие наклейки на сигаретных пачках задуматься об отказе от курения?</t>
  </si>
  <si>
    <t>TP5. During the past 30 days, have warning labels on cigarette packages led you to think about quitting?</t>
  </si>
  <si>
    <t>TP6</t>
  </si>
  <si>
    <t>TP6. Последний раз, когда Вы покупали промышленно изготовленные сигареты для себя, сколько сигарет Вы купили, в общем?</t>
  </si>
  <si>
    <t>TP6. The last time you bought manufactured cigarettes for yourself, how many cigarettes did you buy in total?</t>
  </si>
  <si>
    <t>Enter '7777' if not known or don't purchase manufactured cigarettes.</t>
  </si>
  <si>
    <t>TP7</t>
  </si>
  <si>
    <t xml:space="preserve">TP7. In total, how much rubles (BYN) did you pay for this purchase? </t>
  </si>
  <si>
    <t>Enter '7777' if not known or '8888' if refused.</t>
  </si>
  <si>
    <t>TP7. Сколько Сомони (TJS) Вы потратили на покупку этих сигарет?</t>
  </si>
  <si>
    <t>A11. За последние 7 дней употребляли ли Вы алкоголь домашнего приготовления (например самогон), любой вид алкоголя, привезённый из-за границы (пиво, ликер, вино, шампанское, водка, коньяк, виски, др.), любой вид алкоголя, не предназначенный для употребления внутрь или другие  виды алкоголя, не облагаемые акцизным налогом (например медицинский спирт, настойки)?</t>
  </si>
  <si>
    <t>Крепкие спиртные напитки домашнего приготовления, например, самогон</t>
  </si>
  <si>
    <t>image::English</t>
  </si>
  <si>
    <t>image::Русский</t>
  </si>
  <si>
    <t>cluster</t>
  </si>
  <si>
    <t/>
  </si>
  <si>
    <t>location</t>
  </si>
  <si>
    <t>Местонахождение</t>
  </si>
  <si>
    <t>I1a</t>
  </si>
  <si>
    <t>I1a. Select oblast</t>
  </si>
  <si>
    <t>select_one cluster</t>
  </si>
  <si>
    <t>I1b</t>
  </si>
  <si>
    <t>I1d. Выберите кластер</t>
  </si>
  <si>
    <t>I1d. Select Cluster</t>
  </si>
  <si>
    <t>I1a. Выберите Регион</t>
  </si>
  <si>
    <t>label::Тоҷикӣ</t>
  </si>
  <si>
    <t>constraint_message::Тоҷикӣ</t>
  </si>
  <si>
    <t>hint::Тоҷикӣ</t>
  </si>
  <si>
    <t>required_message::Тоҷикӣ</t>
  </si>
  <si>
    <t>media::image::Тоҷикӣ</t>
  </si>
  <si>
    <t>Андозаи хонавода: ${hh_size}</t>
  </si>
  <si>
    <t>Ҷойгиршавӣ</t>
  </si>
  <si>
    <t>I1a. Ноҳияро интихоб кунед</t>
  </si>
  <si>
    <t>I1d. Кластерро интихоб кунед</t>
  </si>
  <si>
    <t>I3. Рақами идентификтсионии интервьюер/ пурсанда</t>
  </si>
  <si>
    <t>Илтимос, ба ҳамаи саволҳо ҷавоб диҳед.</t>
  </si>
  <si>
    <t>Гирифтани ризоият, забони гузаронидани пурсиш ва ном</t>
  </si>
  <si>
    <t xml:space="preserve">I6. Забони гузаронидани пурсиш </t>
  </si>
  <si>
    <t>I9. Ном</t>
  </si>
  <si>
    <t>I10. Рақами телефон, агар имконият бошад</t>
  </si>
  <si>
    <t>Маълумоти Демографӣ</t>
  </si>
  <si>
    <t xml:space="preserve">Марҳилаи 1   </t>
  </si>
  <si>
    <t>C1. Ҷинс</t>
  </si>
  <si>
    <t>Санаи таваллуд</t>
  </si>
  <si>
    <t>C2: Кай таваллуд шудаед?</t>
  </si>
  <si>
    <t>рӯз</t>
  </si>
  <si>
    <t>моҳ</t>
  </si>
  <si>
    <t>сол</t>
  </si>
  <si>
    <t>C3. Чанд солаед?</t>
  </si>
  <si>
    <t>Шумо наметавонед санаи таваллудро қисман ворид кунед. "Намедонам"-ро интихоб кунед, агар санаи таваллуд пурра маълум набошад.</t>
  </si>
  <si>
    <t>"Намедонам"-ро интихоб кунед, агар санаи таваллуд пурра маълум набошад.</t>
  </si>
  <si>
    <t>C4. Чанд сол шумо дар мактаб ва ё дар дигар муассисаи таълимии реҷаи рузи пурра таҳсил кардаед (ба истиснои таълимоти то мактабӣ)?</t>
  </si>
  <si>
    <t>Агар маълум набошад, '77'-ро ворид кунед.</t>
  </si>
  <si>
    <t>Илтимос адади аз 0 то 30-ро ворид кунед.</t>
  </si>
  <si>
    <t>C6. Ба кадом  [гурӯҳи қавмӣ / гурӯҳи нажодӣ / Зергурӯҳи фарҳангӣ / дигар] Шумо таалуқ доред.</t>
  </si>
  <si>
    <t>C7. Вазъи оилавӣ Шумо кадом аст?</t>
  </si>
  <si>
    <t>C8. Кадом чиз аз ин чизҳое, ки дар ин ҷо номбар шудаанд, бисёртар мутобиқат ба шакли фаъолияти асосии Шумо дар 12 моҳи охир мекунад?</t>
  </si>
  <si>
    <t xml:space="preserve">C9. Чанд нафар аз одамони синашон аз 18 сола
боло ба ҳамроҳи Шумо зиндагӣ мекунанд?
</t>
  </si>
  <si>
    <t>Як ҷавобро  интихоб кунед.</t>
  </si>
  <si>
    <t>ВАРИАНТҲОИ ПЕШНИҲОДШУДАРО ХОНЕД</t>
  </si>
  <si>
    <t>Истеъмоли тамоку</t>
  </si>
  <si>
    <t>Акнун ман ба шумо як чанд савол дар бораи истеъмоли тамоку медихам.</t>
  </si>
  <si>
    <t xml:space="preserve">T1. Оё Шумо дар ҳоли ҳозир ягон намуди маҳсулоти тамокуиро истеъмол мекунед, масалан сигор, папирос ва ё ин ки сигор бо найча (чилим)? </t>
  </si>
  <si>
    <t>Маҷсулоти тамоку барои истифода</t>
  </si>
  <si>
    <t>T2. Оё Шумо дар айни замон  маҳсулоти тамокурро ҳарруза истеъмол менамоед?</t>
  </si>
  <si>
    <t>T3. Дар кадом сину сол Шумо якумин маротиба сигор кашида будед?</t>
  </si>
  <si>
    <t>T4. Оё Шумо дар ёд доред, ин чанд вақт пеш буд?</t>
  </si>
  <si>
    <t>Илтимос, интихоб кунед агар ҷавоб бо сол, моҳ ва ҳафта нишон дода шуда бошад, ё яке аз ҷавоби "Намедонам" ва  "Ҷавоб додан намехоҳад"-ро интихоб кунед.</t>
  </si>
  <si>
    <t>Шумора бояд дар байни 0 и 50 бошад.</t>
  </si>
  <si>
    <t>Шумора бояд дар байни 0 и 350 бошад.</t>
  </si>
  <si>
    <t>T6. Оё Шумо дар давоми  12 моҳи охир, кӯшиш намудаед то тамоку кашиданро тарк кунед?</t>
  </si>
  <si>
    <t>T7. Оё ба Шумо дар 12 мохи охир  тавсия кардаанд барои тарк кардани тамоку кашидан, ҳангоми муроҷиат карданатон ба табиб ва ё корманди соҳаи тандурустӣ?</t>
  </si>
  <si>
    <t>T8. Оё Шумо дар гузашта ягон навъ аз тамокуро истеъмол мекардед?</t>
  </si>
  <si>
    <t>T9. Оё Шумо дар гузашта ягон навъи тамокуро хамаруза истеъмол мекардед?</t>
  </si>
  <si>
    <t>T10. Шумо чандсола будед, ки тамоку истеъмол карданро тарк намудед?</t>
  </si>
  <si>
    <t>Агар маълум на бошад "77"-ро ворид кунед</t>
  </si>
  <si>
    <t>T11. Чи кадар вакт шуд, ки Шумо тамоку истеъмол карданро тарк намудаед?</t>
  </si>
  <si>
    <t>T13. Оё Шумо дар ҳоли ҳозир ягон навъ аз махсулоти гайри  тамокуиро ҳамарўза истеъмол менамоед?</t>
  </si>
  <si>
    <t>Ворид кунед '77', агар маълум набошад, ё '0', агар респондент ҳар рӯз маҳсулоти тамокудорро истеъмол накунад.</t>
  </si>
  <si>
    <t>Ворид кунед '777', агар маълум набошад, ё '0', агар респондент ҳар ҳафта маҳсулоти тамокудорро истеъмол накунад.</t>
  </si>
  <si>
    <t>T16. Оё  Шумо маҳсулоти ғайри тамокуиро ба монанди (тамокуҳои буйдор, тамокуҳои мехоидагӣ, нос) қаблан ҳамаруза истеъмол мекардед?</t>
  </si>
  <si>
    <t>Бахши пешина иборат аз саволҳое буд, ки вобаста ба истеъмоли тамоку буданд. Дар ин бахш мо аз Шумо хоҳиш менамоем, ки ба саволҳое, ки марбут ба пешгири ва назорат кардани истеъмоли тамоку мебошанд, ҷавоб диҳед. Саволномаи мазкур саволҳоеро оиди ру ба ру шудани Шумо бо огоҳномаҳо дар қуттиҳои сигор ва ё огогҳнома оиди зарар доштани сигор ба воситаи  воситаҳои ахбори омма ва рекламаҳо, ва инчунини оиди харидори наудани сигорро дар бар дорад.</t>
  </si>
  <si>
    <t xml:space="preserve">Тартиби истеъмоли тамоку </t>
  </si>
  <si>
    <t>Иттилоот</t>
  </si>
  <si>
    <t xml:space="preserve">Дар рузномаҳо ва журналҳо </t>
  </si>
  <si>
    <t>Дар телевизор</t>
  </si>
  <si>
    <t xml:space="preserve">Бо Радио </t>
  </si>
  <si>
    <t>Ба ҳар як бахш ҷавоб диҳед</t>
  </si>
  <si>
    <t>TP2. Дар муддати 30 рузи охир оё Шумо дар мағозаҳое, ки маҳсулоти тамокуи  мефурушанд ягон реклама ва ё эълон оиди дастгири намудани  фуруши сигор, мушоҳида кардаед?</t>
  </si>
  <si>
    <t xml:space="preserve">TP3. Дар муддати 30 рузи охир оё Шумо ягон намуд аз чорабинихои зерринро оиди дастгири намудани фуруши сигорро мушоҳида кардаед? </t>
  </si>
  <si>
    <t xml:space="preserve">Намунаи сигорхои бепул </t>
  </si>
  <si>
    <t xml:space="preserve">Сигорхо бо нарххои бартари дошта </t>
  </si>
  <si>
    <t xml:space="preserve">Купонхо барои сигор  </t>
  </si>
  <si>
    <t xml:space="preserve">Туҳфаҳои рекламавӣ ё пешниҳодҳои тахфифи махсус ба дигар махсулотҳо ҳангоми харидани сигор  </t>
  </si>
  <si>
    <t xml:space="preserve">Либосҳо ё дигар маҳсулотҳо бо номҳо ва брендҳо ё нишонаҳои ширкатҳои сигор истеҳсол мекардагӣ </t>
  </si>
  <si>
    <t xml:space="preserve">Рекламаи сигор дар коргузории почта </t>
  </si>
  <si>
    <t>TP4. Дар муддати 30 рузи охир оё Шумо ягон огоҳнома оиди зарари сигор ба саломатиро дар қуттиҳои сигор мушоҳида кардаед?</t>
  </si>
  <si>
    <t>Истеъмоли нӯшокиҳои спиртӣ</t>
  </si>
  <si>
    <t>Саволҳои зеррин ба истеъмоли нӯшокиҳои спиртӣ таалуқ доранд.</t>
  </si>
  <si>
    <t>A2. Оё Шумо ягон навъ аз  нӯшокии спиртӣ дар 12 моҳи охир истеъмол кардаед?</t>
  </si>
  <si>
    <t>A3. Оё шумо нушидани нушокиҳои спиртиро бо сабаби таъсири манфии он ба саломатии Шумо ё бо маслиҳати духтур ё дигар корманди тиббӣ бас кардаед?</t>
  </si>
  <si>
    <t xml:space="preserve">A6. Дар давоми 30 рузи охир, чанд маротиба шумо на камтар аз 1 вояи стандартии машруботи спиртиро  нӯшидаед? </t>
  </si>
  <si>
    <t>A7. Дар давоми 30 рузи охир, чанд маротиба шумо на камтар аз 1 вояи стандартии ягон навъ  машруботи спиртиро ба ҳисоби миёна ҳар дафъа нӯшидаед?</t>
  </si>
  <si>
    <t>A8. Шумораи зиёдтарини вояи стандартӣ машруботи спиртиеро, ки шумо дар як дафъа дар 30 рўзи охир, бо назардошти ҳамаи намудҳои нӯшокиҳои спиртӣ дар якҷоягӣ истеъмол кардаед чи қадар буд?</t>
  </si>
  <si>
    <t>A9. Дар муддати 30 рӯзи охир чанд маротиба  шумо 6 ё зиёда аз он вояи стандартиро дар 1 маврид нӯшидаед?</t>
  </si>
  <si>
    <t>Шумора бояд дар байни 1 ва 50 бошад.</t>
  </si>
  <si>
    <t>Шумора бояд дар байни 0 ва 50 бошад.</t>
  </si>
  <si>
    <t>Ворид кунед '77', агар номаълум бошад.</t>
  </si>
  <si>
    <t>Ҳафтаи охирон</t>
  </si>
  <si>
    <t>A10: Чанд вояи стандартииҳар нӯшокии спиртиро Шумо барои ҳар рӯз дар муддати 7 рӯзи охир истифода бурдаед?</t>
  </si>
  <si>
    <t>Душанбе</t>
  </si>
  <si>
    <t>Сешанбе</t>
  </si>
  <si>
    <t>Чоршанбе</t>
  </si>
  <si>
    <t>Панҷшанбе</t>
  </si>
  <si>
    <t>Ҷумъа</t>
  </si>
  <si>
    <t>Шанбе</t>
  </si>
  <si>
    <t>Якшанбе</t>
  </si>
  <si>
    <t>Илтимос, ҷавобҳоро барои ҳар як бахш алоҳида ворид кунед.</t>
  </si>
  <si>
    <t>Ворид кунед '0' агар иштирокчӣ нӯшкии спиртӣ ҳар рӯз истеъмол намекунад. Ворид кунед '77' агар маълум набошад.</t>
  </si>
  <si>
    <t>Ман дар ҳоли ҳозир Шуморо оиди  истифодаи машруботи спиртӣ дар 7 рӯзи охир пурсидам. Ин саволҳо дар бораи истифодаи машруботи спиртӣ дар маҷмӯъ буданд, ва саволҳои зерин барои нушидани машруботи спиртдори худсохти шумо; машруботи воридшуда аз хориҷи кишвар; намудҳои гуногуни машруботи спиртӣ, ки барои истеъмоли даруни пешбинӣ нашудааст ва ё дигар намуди машруботи спиртие, ки андози аксизи надорад, пешбини шудаанд. Лутфан, вақте ки Шумо ба саволҳо  ҷавоб медиҳед, дар хотир  доред, танҳо  ин намуди машруботи спиртӣ дар назар дошта бошед.</t>
  </si>
  <si>
    <t xml:space="preserve">Пиво ё винои сохти хонагӣ, масалан, пиво, винои хурмо ва мева </t>
  </si>
  <si>
    <t>Машруботи спиртӣ, воридшуда аз хориҷ/ аз дигар кишвар</t>
  </si>
  <si>
    <t xml:space="preserve">Машруботи спиртӣ, ки барои истеъмоли даруни пешбини нашудааст, масалан, спирте, ки дорои маводҳои доруӣ, махсулоти атри, маҳсулоти баъди риш тароши, </t>
  </si>
  <si>
    <t>Дигар намуди машруботе, ки андози аксизи надоранд дар кишвар</t>
  </si>
  <si>
    <t>Илтимос, ҷавобро барои ҳар як намуди машруботи спиртӣ ворид кунед.</t>
  </si>
  <si>
    <t>Ворид кунед '0' агар иштирокчӣ ягон намуди машруботи спиртиро истифода набурдааст, ё '77' агар рномаълум бошад.</t>
  </si>
  <si>
    <t>A13. Оё дар муддати 12 мохи охир, чанд маротиба худро дар вазъияте, ки шумо бо назардошти оғоз  кардани истифодаи машрубот  ва натонистани қатъ кардани он қарор гирифтаед?</t>
  </si>
  <si>
    <t>A14. Оё дар муддати 12 мохи охир, чанд маротиба  шумо имконияти ба он чӣ, ки одатан шуморо, ба сабаби имстеъмоли машруботи спиртӣ анҷом додани онро натавонистед, рух додааст?</t>
  </si>
  <si>
    <t>A16. Оё дар муддати 12 мохи охир,  ба сабаби нушидани машруботи спирти, байни  Шумо ва оилаатон ва ё партнёратон мушкили эҷод шуда буд?</t>
  </si>
  <si>
    <t>Хӯрока</t>
  </si>
  <si>
    <t>Миқдори меваҳо</t>
  </si>
  <si>
    <t>Миқдори сабзавот</t>
  </si>
  <si>
    <t>Шумораи рӯзҳо бояд дар байни 0 ва 7 бошад.</t>
  </si>
  <si>
    <t>Ворид кунед '77', агар маълум набошад.</t>
  </si>
  <si>
    <t>Шумораи ҳисса бояд дар байни 1 ва 20 бошад.</t>
  </si>
  <si>
    <t xml:space="preserve">D5. Чӣ тавр ва чи кадар Шумо дар хурокатон намак ё моеоти намаки, пеш аз тановулатон ё дар аснои тановулатон   илова мекунед? </t>
  </si>
  <si>
    <t>D6. Чанд маротиб намак,  шӯр дору ё моеоти намакиро хангоми омодасозии хурок дар хонаводаи Шумо илова мекунанд?</t>
  </si>
  <si>
    <t>D8. Шумо чӣ фикр доред, ки чӣ қадар намак ё моеоти шӯр истеъмол мекункд?</t>
  </si>
  <si>
    <t>D9. То чӣ андоза муҳим аст, барои шумо ба кам кардани истеъмоли намак дар хурокатон?</t>
  </si>
  <si>
    <t>D11.Кадоме аз ин дар зер овардашударо шумо ба таври мунтазам барои  мониторинги истеъмоли намак анчом медихед?</t>
  </si>
  <si>
    <t>Назорати истеъмоли намаки ошӣ</t>
  </si>
  <si>
    <t>Истеъмол намудани махсулоти саноатироо кохиш медихам</t>
  </si>
  <si>
    <t>Намакнокии ва натри доштани хурокахои басташударо тафтиш мекунам</t>
  </si>
  <si>
    <t>D11other.Дигар (лутфан муайян кунед)</t>
  </si>
  <si>
    <t>D12other. Илтимос, нишон диҳед, ки Шумо боз кадом намуди чарбуро истифода мебаред.</t>
  </si>
  <si>
    <t xml:space="preserve">D13. Ба ҳисоби миёна, Шумо чанд маротиба дар як ҳафта хӯрокҳое мехуред, ки дар хона пухта нашудаанд? Мақсад аз хӯрок гуфтан ин хӯроки саҳар, чошт ва шом </t>
  </si>
  <si>
    <r>
      <t xml:space="preserve">Фаъолияти </t>
    </r>
    <r>
      <rPr>
        <b/>
        <sz val="10"/>
        <color rgb="FF000000"/>
        <rFont val="Calibri"/>
        <family val="2"/>
        <charset val="204"/>
      </rPr>
      <t>ҷ</t>
    </r>
    <r>
      <rPr>
        <b/>
        <sz val="10"/>
        <color rgb="FF000000"/>
        <rFont val="Arial Narrow"/>
        <family val="2"/>
        <charset val="204"/>
      </rPr>
      <t>исмон</t>
    </r>
    <r>
      <rPr>
        <b/>
        <sz val="10"/>
        <color rgb="FF000000"/>
        <rFont val="Calibri"/>
        <family val="2"/>
        <charset val="204"/>
      </rPr>
      <t>ӣ</t>
    </r>
  </si>
  <si>
    <t>P2. Чанд рӯз дар як ҳафтаи маъмулӣ Шумо дар ҷои коратон  ба фаъолиятҳои шиддатнокиашон баланд машғулед?</t>
  </si>
  <si>
    <t>Шумораи рӯзҳо бояд аз  1 то 7 бошад.</t>
  </si>
  <si>
    <t>Соат</t>
  </si>
  <si>
    <t>Дақиқа</t>
  </si>
  <si>
    <t xml:space="preserve">P4. Оё кори Шумо фаъолияти шиддатнокиаш муътадилро, ки дар иҷроиши он ба кутоҳии нафас ва ё пастшавии кори дил оварда мерасонад, талаб мекунад (масалан, тез роҳ рафтан ё бори вазнин бардоштан) пайваста ба муддати 10 дақиқа? </t>
  </si>
  <si>
    <r>
      <t>Савол</t>
    </r>
    <r>
      <rPr>
        <sz val="10"/>
        <color rgb="FF000000"/>
        <rFont val="Calibri"/>
        <family val="2"/>
        <charset val="204"/>
      </rPr>
      <t>ҳ</t>
    </r>
    <r>
      <rPr>
        <sz val="10"/>
        <color rgb="FF000000"/>
        <rFont val="Arial Narrow"/>
        <family val="2"/>
        <charset val="204"/>
      </rPr>
      <t>ои зеррин иборат аз вазнини</t>
    </r>
    <r>
      <rPr>
        <sz val="10"/>
        <color rgb="FF000000"/>
        <rFont val="Calibri"/>
        <family val="2"/>
        <charset val="204"/>
      </rPr>
      <t>ҳ</t>
    </r>
    <r>
      <rPr>
        <sz val="10"/>
        <color rgb="FF000000"/>
        <rFont val="Arial Narrow"/>
        <family val="2"/>
        <charset val="204"/>
      </rPr>
      <t xml:space="preserve">ои </t>
    </r>
    <r>
      <rPr>
        <sz val="10"/>
        <color rgb="FF000000"/>
        <rFont val="Calibri"/>
        <family val="2"/>
        <charset val="204"/>
      </rPr>
      <t>ҷ</t>
    </r>
    <r>
      <rPr>
        <sz val="10"/>
        <color rgb="FF000000"/>
        <rFont val="Arial Narrow"/>
        <family val="2"/>
        <charset val="204"/>
      </rPr>
      <t xml:space="preserve">исмоние мебошанд, ки дар бораашон гап зада шуд. Акнун мехостам донам, ки Шумо чи тавр одатан </t>
    </r>
    <r>
      <rPr>
        <sz val="10"/>
        <color rgb="FF000000"/>
        <rFont val="Calibri"/>
        <family val="2"/>
        <charset val="204"/>
      </rPr>
      <t>ҳ</t>
    </r>
    <r>
      <rPr>
        <sz val="10"/>
        <color rgb="FF000000"/>
        <rFont val="Arial Narrow"/>
        <family val="2"/>
        <charset val="204"/>
      </rPr>
      <t>аракат мекунед, масалан дар ро</t>
    </r>
    <r>
      <rPr>
        <sz val="10"/>
        <color rgb="FF000000"/>
        <rFont val="Calibri"/>
        <family val="2"/>
        <charset val="204"/>
      </rPr>
      <t>ҳ</t>
    </r>
    <r>
      <rPr>
        <sz val="10"/>
        <color rgb="FF000000"/>
        <rFont val="Arial Narrow"/>
        <family val="2"/>
        <charset val="204"/>
      </rPr>
      <t xml:space="preserve"> ба суи корхона, ба суи ма</t>
    </r>
    <r>
      <rPr>
        <sz val="10"/>
        <color rgb="FF000000"/>
        <rFont val="Calibri"/>
        <family val="2"/>
        <charset val="204"/>
      </rPr>
      <t>ғ</t>
    </r>
    <r>
      <rPr>
        <sz val="10"/>
        <color rgb="FF000000"/>
        <rFont val="Arial Narrow"/>
        <family val="2"/>
        <charset val="204"/>
      </rPr>
      <t>оза, ба суи бозор, ба суи калисо  [агар лозим бошад, дигар мисол</t>
    </r>
    <r>
      <rPr>
        <sz val="10"/>
        <color rgb="FF000000"/>
        <rFont val="Calibri"/>
        <family val="2"/>
        <charset val="204"/>
      </rPr>
      <t>ҳ</t>
    </r>
    <r>
      <rPr>
        <sz val="10"/>
        <color rgb="FF000000"/>
        <rFont val="Arial Narrow"/>
        <family val="2"/>
        <charset val="204"/>
      </rPr>
      <t>о оред]</t>
    </r>
  </si>
  <si>
    <t>P7. Оё  Шумо пои пиёда  ё дучархаро истифода мебаред, ҳамчун воситаи ҳаракат барои 10 дақиқа?</t>
  </si>
  <si>
    <t>P8. Чанд руз оё  Шумо дар як ҳафта пои пиёда ё дучархаро истифода мебаред, ҳамчун воситаи ҳаракат барои 10 дақиқа?</t>
  </si>
  <si>
    <t>P16. Чанд вақтро Шумо одатан дар як рӯз дар ҳолати нишастан ва ё нимхоба мегузаронед?</t>
  </si>
  <si>
    <r>
      <t xml:space="preserve">Саволи зерин оиди </t>
    </r>
    <r>
      <rPr>
        <sz val="10"/>
        <color rgb="FF000000"/>
        <rFont val="Calibri"/>
        <family val="2"/>
        <charset val="204"/>
      </rPr>
      <t>ҳ</t>
    </r>
    <r>
      <rPr>
        <sz val="10"/>
        <color rgb="FF000000"/>
        <rFont val="Arial Narrow"/>
        <family val="2"/>
        <charset val="204"/>
      </rPr>
      <t>олат</t>
    </r>
    <r>
      <rPr>
        <sz val="10"/>
        <color rgb="FF000000"/>
        <rFont val="Calibri"/>
        <family val="2"/>
        <charset val="204"/>
      </rPr>
      <t>ҳ</t>
    </r>
    <r>
      <rPr>
        <sz val="10"/>
        <color rgb="FF000000"/>
        <rFont val="Arial Narrow"/>
        <family val="2"/>
        <charset val="204"/>
      </rPr>
      <t xml:space="preserve">ои нишастан ва нимахоб кардан дар </t>
    </r>
    <r>
      <rPr>
        <sz val="10"/>
        <color rgb="FF000000"/>
        <rFont val="Calibri"/>
        <family val="2"/>
        <charset val="204"/>
      </rPr>
      <t>ҷ</t>
    </r>
    <r>
      <rPr>
        <sz val="10"/>
        <color rgb="FF000000"/>
        <rFont val="Arial Narrow"/>
        <family val="2"/>
        <charset val="204"/>
      </rPr>
      <t xml:space="preserve">ои кор, хона, дар рафти сафар, ё </t>
    </r>
    <r>
      <rPr>
        <sz val="10"/>
        <color rgb="FF000000"/>
        <rFont val="Calibri"/>
        <family val="2"/>
        <charset val="204"/>
      </rPr>
      <t>ҳ</t>
    </r>
    <r>
      <rPr>
        <sz val="10"/>
        <color rgb="FF000000"/>
        <rFont val="Arial Narrow"/>
        <family val="2"/>
        <charset val="204"/>
      </rPr>
      <t>амро</t>
    </r>
    <r>
      <rPr>
        <sz val="10"/>
        <color rgb="FF000000"/>
        <rFont val="Calibri"/>
        <family val="2"/>
        <charset val="204"/>
      </rPr>
      <t>ҳ</t>
    </r>
    <r>
      <rPr>
        <sz val="10"/>
        <color rgb="FF000000"/>
        <rFont val="Arial Narrow"/>
        <family val="2"/>
        <charset val="204"/>
      </rPr>
      <t>и рафи</t>
    </r>
    <r>
      <rPr>
        <sz val="10"/>
        <color rgb="FF000000"/>
        <rFont val="Calibri"/>
        <family val="2"/>
        <charset val="204"/>
      </rPr>
      <t>қ</t>
    </r>
    <r>
      <rPr>
        <sz val="10"/>
        <color rgb="FF000000"/>
        <rFont val="Arial Narrow"/>
        <family val="2"/>
        <charset val="204"/>
      </rPr>
      <t>он бо дарназардошти ва</t>
    </r>
    <r>
      <rPr>
        <sz val="10"/>
        <color rgb="FF000000"/>
        <rFont val="Calibri"/>
        <family val="2"/>
        <charset val="204"/>
      </rPr>
      <t>қ</t>
    </r>
    <r>
      <rPr>
        <sz val="10"/>
        <color rgb="FF000000"/>
        <rFont val="Arial Narrow"/>
        <family val="2"/>
        <charset val="204"/>
      </rPr>
      <t>ти [нишастан дар сари миз, нишастан бо рафи</t>
    </r>
    <r>
      <rPr>
        <sz val="10"/>
        <color rgb="FF000000"/>
        <rFont val="Calibri"/>
        <family val="2"/>
        <charset val="204"/>
      </rPr>
      <t>қ</t>
    </r>
    <r>
      <rPr>
        <sz val="10"/>
        <color rgb="FF000000"/>
        <rFont val="Arial Narrow"/>
        <family val="2"/>
        <charset val="204"/>
      </rPr>
      <t>он, сафар кардан бо на</t>
    </r>
    <r>
      <rPr>
        <sz val="10"/>
        <color rgb="FF000000"/>
        <rFont val="Calibri"/>
        <family val="2"/>
        <charset val="204"/>
      </rPr>
      <t>қ</t>
    </r>
    <r>
      <rPr>
        <sz val="10"/>
        <color rgb="FF000000"/>
        <rFont val="Arial Narrow"/>
        <family val="2"/>
        <charset val="204"/>
      </rPr>
      <t xml:space="preserve">лиёт, </t>
    </r>
    <r>
      <rPr>
        <sz val="10"/>
        <color rgb="FF000000"/>
        <rFont val="Calibri"/>
        <family val="2"/>
        <charset val="204"/>
      </rPr>
      <t>қ</t>
    </r>
    <r>
      <rPr>
        <sz val="10"/>
        <color rgb="FF000000"/>
        <rFont val="Arial Narrow"/>
        <family val="2"/>
        <charset val="204"/>
      </rPr>
      <t xml:space="preserve">аттора, хондан, бозии карта ва телевизор тамошо кардан] лекин ба истиснои хоб рафтан мебошад. </t>
    </r>
  </si>
  <si>
    <t>H3. Истеъмоли дору (дорувории тибби) дар давоми 2 ҳафтаи охир оё Шумо ягон навъ дору (маводи дорувори) бо тавсияи духтур ё корманди тиб барои фишори баланди хун истеъмол кардаед?</t>
  </si>
  <si>
    <t>Таърихи зиёдшавии холестирин</t>
  </si>
  <si>
    <t>H12. Оё ягон духтур ё дигар корманди сохаи тибб дарачаи холестирини Шуморо чен кардааст ( дарачаи чарбу дар хун)?</t>
  </si>
  <si>
    <t>H15. Оё Шумо ягонбор ба табибони халқӣ оиди дарачаи холестирин баланд  муроҷиат намудаед?</t>
  </si>
  <si>
    <t>H16. Оё шумо дар айни замон барои  табобати дарачаи холестирин баланд  ё ягон навъ табобати халқӣ анъанавӣ гирифта истодаед?</t>
  </si>
  <si>
    <t>H18. Дар айни хол, оё шумо аспиринро истеъмол мекунед мунтазам барои пешгирӣ ё табобати бемориҳои дил?</t>
  </si>
  <si>
    <t>H19. Дар айни хол, оё шумо бо таври  мунтазам статинро (lovostatin / simvastatin / atorvastatin ва statins дигар) барои пешгирӣ ё табобати бемориҳои дил истеъмол мекунед?</t>
  </si>
  <si>
    <t>Маслихат оиди ҳаёти солим</t>
  </si>
  <si>
    <t>H20. Дар се соли охир, ягон духтур  ва ё корманди сохаи тандурустӣ ба Шумо маслихатхои зерринро тавсия додааст?</t>
  </si>
  <si>
    <r>
      <t>Қ</t>
    </r>
    <r>
      <rPr>
        <sz val="10"/>
        <color rgb="FF000000"/>
        <rFont val="Arial Narrow"/>
        <family val="2"/>
        <charset val="204"/>
      </rPr>
      <t>атъ намудани истифодаи ма</t>
    </r>
    <r>
      <rPr>
        <sz val="10"/>
        <color rgb="FF000000"/>
        <rFont val="Calibri"/>
        <family val="2"/>
        <charset val="204"/>
      </rPr>
      <t>ҳ</t>
    </r>
    <r>
      <rPr>
        <sz val="10"/>
        <color rgb="FF000000"/>
        <rFont val="Arial Narrow"/>
        <family val="2"/>
        <charset val="204"/>
      </rPr>
      <t>сулоти тамоку ё о</t>
    </r>
    <r>
      <rPr>
        <sz val="10"/>
        <color rgb="FF000000"/>
        <rFont val="Calibri"/>
        <family val="2"/>
        <charset val="204"/>
      </rPr>
      <t>ғ</t>
    </r>
    <r>
      <rPr>
        <sz val="10"/>
        <color rgb="FF000000"/>
        <rFont val="Arial Narrow"/>
        <family val="2"/>
        <charset val="204"/>
      </rPr>
      <t>оз накардани он</t>
    </r>
  </si>
  <si>
    <r>
      <t>Кам кардани истеъмоли намак дар х</t>
    </r>
    <r>
      <rPr>
        <sz val="10"/>
        <color rgb="FF000000"/>
        <rFont val="Calibri"/>
        <family val="2"/>
        <charset val="204"/>
      </rPr>
      <t>ӯ</t>
    </r>
    <r>
      <rPr>
        <sz val="10"/>
        <color rgb="FF000000"/>
        <rFont val="Arial Narrow"/>
        <family val="2"/>
        <charset val="204"/>
      </rPr>
      <t>рок</t>
    </r>
  </si>
  <si>
    <r>
      <t>Ҳ</t>
    </r>
    <r>
      <rPr>
        <sz val="10"/>
        <color rgb="FF000000"/>
        <rFont val="Arial Narrow"/>
        <family val="2"/>
        <charset val="204"/>
      </rPr>
      <t>ар р</t>
    </r>
    <r>
      <rPr>
        <sz val="10"/>
        <color rgb="FF000000"/>
        <rFont val="Calibri"/>
        <family val="2"/>
        <charset val="204"/>
      </rPr>
      <t>ӯ</t>
    </r>
    <r>
      <rPr>
        <sz val="10"/>
        <color rgb="FF000000"/>
        <rFont val="Arial Narrow"/>
        <family val="2"/>
        <charset val="204"/>
      </rPr>
      <t>з, истеъмол кардани на камтар аз пан</t>
    </r>
    <r>
      <rPr>
        <sz val="10"/>
        <color rgb="FF000000"/>
        <rFont val="Calibri"/>
        <family val="2"/>
        <charset val="204"/>
      </rPr>
      <t>ҷ</t>
    </r>
    <r>
      <rPr>
        <sz val="10"/>
        <color rgb="FF000000"/>
        <rFont val="Arial Narrow"/>
        <family val="2"/>
        <charset val="204"/>
      </rPr>
      <t xml:space="preserve"> хиссаи мева ва / ё сабзавот </t>
    </r>
  </si>
  <si>
    <r>
      <t xml:space="preserve">Кам кардани истеъмоли равган дар </t>
    </r>
    <r>
      <rPr>
        <sz val="10"/>
        <color rgb="FF000000"/>
        <rFont val="Calibri"/>
        <family val="2"/>
        <charset val="204"/>
      </rPr>
      <t xml:space="preserve">хурок </t>
    </r>
  </si>
  <si>
    <r>
      <t>О</t>
    </r>
    <r>
      <rPr>
        <sz val="10"/>
        <color rgb="FF000000"/>
        <rFont val="Calibri"/>
        <family val="2"/>
        <charset val="204"/>
      </rPr>
      <t>ғ</t>
    </r>
    <r>
      <rPr>
        <sz val="10"/>
        <color rgb="FF000000"/>
        <rFont val="Arial Narrow"/>
        <family val="2"/>
        <charset val="204"/>
      </rPr>
      <t>ози боз</t>
    </r>
    <r>
      <rPr>
        <sz val="10"/>
        <color rgb="FF000000"/>
        <rFont val="Calibri"/>
        <family val="2"/>
        <charset val="204"/>
      </rPr>
      <t>ӣ</t>
    </r>
    <r>
      <rPr>
        <sz val="10"/>
        <color rgb="FF000000"/>
        <rFont val="Arial Narrow"/>
        <family val="2"/>
        <charset val="204"/>
      </rPr>
      <t xml:space="preserve"> варзиш ё  зиёд намудани </t>
    </r>
    <r>
      <rPr>
        <sz val="10"/>
        <color rgb="FF000000"/>
        <rFont val="Calibri"/>
        <family val="2"/>
        <charset val="204"/>
      </rPr>
      <t>ҳ</t>
    </r>
    <r>
      <rPr>
        <sz val="10"/>
        <color rgb="FF000000"/>
        <rFont val="Arial Narrow"/>
        <family val="2"/>
        <charset val="204"/>
      </rPr>
      <t>а</t>
    </r>
    <r>
      <rPr>
        <sz val="10"/>
        <color rgb="FF000000"/>
        <rFont val="Calibri"/>
        <family val="2"/>
        <charset val="204"/>
      </rPr>
      <t>ҷ</t>
    </r>
    <r>
      <rPr>
        <sz val="10"/>
        <color rgb="FF000000"/>
        <rFont val="Arial Narrow"/>
        <family val="2"/>
        <charset val="204"/>
      </rPr>
      <t xml:space="preserve">ми фаъолияти </t>
    </r>
    <r>
      <rPr>
        <sz val="10"/>
        <color rgb="FF000000"/>
        <rFont val="Calibri"/>
        <family val="2"/>
        <charset val="204"/>
      </rPr>
      <t>ҷ</t>
    </r>
    <r>
      <rPr>
        <sz val="10"/>
        <color rgb="FF000000"/>
        <rFont val="Arial Narrow"/>
        <family val="2"/>
        <charset val="204"/>
      </rPr>
      <t>исмон</t>
    </r>
    <r>
      <rPr>
        <sz val="10"/>
        <color rgb="FF000000"/>
        <rFont val="Calibri"/>
        <family val="2"/>
        <charset val="204"/>
      </rPr>
      <t>ӣ</t>
    </r>
    <r>
      <rPr>
        <sz val="10"/>
        <color rgb="FF000000"/>
        <rFont val="Arial Narrow"/>
        <family val="2"/>
        <charset val="204"/>
      </rPr>
      <t xml:space="preserve"> </t>
    </r>
  </si>
  <si>
    <r>
      <t>Ниго</t>
    </r>
    <r>
      <rPr>
        <sz val="10"/>
        <color rgb="FF000000"/>
        <rFont val="Calibri"/>
        <family val="2"/>
        <charset val="204"/>
      </rPr>
      <t>ҳ</t>
    </r>
    <r>
      <rPr>
        <sz val="10"/>
        <color rgb="FF000000"/>
        <rFont val="Arial Narrow"/>
        <family val="2"/>
        <charset val="204"/>
      </rPr>
      <t xml:space="preserve"> (солим) вазни му</t>
    </r>
    <r>
      <rPr>
        <sz val="10"/>
        <color rgb="FF000000"/>
        <rFont val="Calibri"/>
        <family val="2"/>
        <charset val="204"/>
      </rPr>
      <t>қ</t>
    </r>
    <r>
      <rPr>
        <sz val="10"/>
        <color rgb="FF000000"/>
        <rFont val="Arial Narrow"/>
        <family val="2"/>
        <charset val="204"/>
      </rPr>
      <t>аррар</t>
    </r>
    <r>
      <rPr>
        <sz val="10"/>
        <color rgb="FF000000"/>
        <rFont val="Calibri"/>
        <family val="2"/>
        <charset val="204"/>
      </rPr>
      <t>ӣ</t>
    </r>
    <r>
      <rPr>
        <sz val="10"/>
        <color rgb="FF000000"/>
        <rFont val="Arial Narrow"/>
        <family val="2"/>
        <charset val="204"/>
      </rPr>
      <t xml:space="preserve"> бадан ва ё хароб шудан </t>
    </r>
  </si>
  <si>
    <r>
      <t xml:space="preserve">Ба </t>
    </r>
    <r>
      <rPr>
        <sz val="9"/>
        <color rgb="FF000000"/>
        <rFont val="Calibri"/>
        <family val="2"/>
        <charset val="204"/>
      </rPr>
      <t>ҳ</t>
    </r>
    <r>
      <rPr>
        <sz val="9"/>
        <color rgb="FF000000"/>
        <rFont val="Arial Narrow"/>
        <family val="2"/>
        <charset val="204"/>
      </rPr>
      <t>ар як банд посух дихед</t>
    </r>
  </si>
  <si>
    <t>Таҳқиқи саратон гарданаки бачадон</t>
  </si>
  <si>
    <r>
      <t>Ба савол</t>
    </r>
    <r>
      <rPr>
        <sz val="10"/>
        <color rgb="FF000000"/>
        <rFont val="Calibri"/>
        <family val="2"/>
        <charset val="204"/>
      </rPr>
      <t>ҳ</t>
    </r>
    <r>
      <rPr>
        <sz val="10"/>
        <color rgb="FF000000"/>
        <rFont val="Arial Narrow"/>
        <family val="2"/>
        <charset val="204"/>
      </rPr>
      <t xml:space="preserve">ои зеринро </t>
    </r>
    <r>
      <rPr>
        <sz val="10"/>
        <color rgb="FF000000"/>
        <rFont val="Calibri"/>
        <family val="2"/>
        <charset val="204"/>
      </rPr>
      <t>оиди</t>
    </r>
    <r>
      <rPr>
        <sz val="10"/>
        <color rgb="FF000000"/>
        <rFont val="Arial Narrow"/>
        <family val="2"/>
        <charset val="204"/>
      </rPr>
      <t xml:space="preserve"> пешгирии саратони гарданаки бачадон мебошанд. Саратон гарданаки бачадон  ба воситаи озмоиши гуногун, ба монанди сан</t>
    </r>
    <r>
      <rPr>
        <sz val="10"/>
        <color rgb="FF000000"/>
        <rFont val="Calibri"/>
        <family val="2"/>
        <charset val="204"/>
      </rPr>
      <t>ҷ</t>
    </r>
    <r>
      <rPr>
        <sz val="10"/>
        <color rgb="FF000000"/>
        <rFont val="Arial Narrow"/>
        <family val="2"/>
        <charset val="204"/>
      </rPr>
      <t>иши да</t>
    </r>
    <r>
      <rPr>
        <sz val="10"/>
        <color rgb="FF000000"/>
        <rFont val="Calibri"/>
        <family val="2"/>
        <charset val="204"/>
      </rPr>
      <t>қ</t>
    </r>
    <r>
      <rPr>
        <sz val="10"/>
        <color rgb="FF000000"/>
        <rFont val="Arial Narrow"/>
        <family val="2"/>
        <charset val="204"/>
      </rPr>
      <t>и</t>
    </r>
    <r>
      <rPr>
        <sz val="10"/>
        <color rgb="FF000000"/>
        <rFont val="Calibri"/>
        <family val="2"/>
        <charset val="204"/>
      </rPr>
      <t>қ</t>
    </r>
    <r>
      <rPr>
        <sz val="10"/>
        <color rgb="FF000000"/>
        <rFont val="Arial Narrow"/>
        <family val="2"/>
        <charset val="204"/>
      </rPr>
      <t>и бачадон дар як</t>
    </r>
    <r>
      <rPr>
        <sz val="10"/>
        <color rgb="FF000000"/>
        <rFont val="Calibri"/>
        <family val="2"/>
        <charset val="204"/>
      </rPr>
      <t>ҷ</t>
    </r>
    <r>
      <rPr>
        <sz val="10"/>
        <color rgb="FF000000"/>
        <rFont val="Arial Narrow"/>
        <family val="2"/>
        <charset val="204"/>
      </rPr>
      <t>ояг</t>
    </r>
    <r>
      <rPr>
        <sz val="10"/>
        <color rgb="FF000000"/>
        <rFont val="Calibri"/>
        <family val="2"/>
        <charset val="204"/>
      </rPr>
      <t>ӣ</t>
    </r>
    <r>
      <rPr>
        <sz val="10"/>
        <color rgb="FF000000"/>
        <rFont val="Arial Narrow"/>
        <family val="2"/>
        <charset val="204"/>
      </rPr>
      <t xml:space="preserve"> бо намуна бо кислотаи ангидрид (ВУК), озмоиши ПАП ё вируси Papilloma инсон  ан</t>
    </r>
    <r>
      <rPr>
        <sz val="10"/>
        <color rgb="FF000000"/>
        <rFont val="Calibri"/>
        <family val="2"/>
        <charset val="204"/>
      </rPr>
      <t>ҷ</t>
    </r>
    <r>
      <rPr>
        <sz val="10"/>
        <color rgb="FF000000"/>
        <rFont val="Arial Narrow"/>
        <family val="2"/>
        <charset val="204"/>
      </rPr>
      <t>ом дода мешавад. . ВУК-  ин сат</t>
    </r>
    <r>
      <rPr>
        <sz val="10"/>
        <color rgb="FF000000"/>
        <rFont val="Calibri"/>
        <family val="2"/>
        <charset val="204"/>
      </rPr>
      <t>ҳ</t>
    </r>
    <r>
      <rPr>
        <sz val="10"/>
        <color rgb="FF000000"/>
        <rFont val="Arial Narrow"/>
        <family val="2"/>
        <charset val="204"/>
      </rPr>
      <t>и нозироти бачадон баъди ворид намудани ба он  кислотаи ангидрид 3% мебошад. Барои сан</t>
    </r>
    <r>
      <rPr>
        <sz val="10"/>
        <color rgb="FF000000"/>
        <rFont val="Calibri"/>
        <family val="2"/>
        <charset val="204"/>
      </rPr>
      <t>ҷ</t>
    </r>
    <r>
      <rPr>
        <sz val="10"/>
        <color rgb="FF000000"/>
        <rFont val="Arial Narrow"/>
        <family val="2"/>
        <charset val="204"/>
      </rPr>
      <t>иш ва ПАП озмоиши ВПЧ, духтур ва ё хамшираи шафкат ма</t>
    </r>
    <r>
      <rPr>
        <sz val="10"/>
        <color rgb="FF000000"/>
        <rFont val="Calibri"/>
        <family val="2"/>
        <charset val="204"/>
      </rPr>
      <t>ҳ</t>
    </r>
    <r>
      <rPr>
        <sz val="10"/>
        <color rgb="FF000000"/>
        <rFont val="Arial Narrow"/>
        <family val="2"/>
        <charset val="204"/>
      </rPr>
      <t>балро бо тампон покиза мекунад ва деворхои гарданики бачадонро бо найчае мешакад ва онро ба лабаратория барои озмоиш равон мекунад. Ба Шумо имконият дода мешавад то мазокро аз махбал гиред. Лабораторияи барои ворид намудани та</t>
    </r>
    <r>
      <rPr>
        <sz val="10"/>
        <color rgb="FF000000"/>
        <rFont val="Calibri"/>
        <family val="2"/>
        <charset val="204"/>
      </rPr>
      <t>ғ</t>
    </r>
    <r>
      <rPr>
        <sz val="10"/>
        <color rgb="FF000000"/>
        <rFont val="Arial Narrow"/>
        <family val="2"/>
        <charset val="204"/>
      </rPr>
      <t xml:space="preserve">йироти </t>
    </r>
    <r>
      <rPr>
        <sz val="10"/>
        <color rgb="FF000000"/>
        <rFont val="Calibri"/>
        <family val="2"/>
        <charset val="204"/>
      </rPr>
      <t>ҳ</t>
    </r>
    <r>
      <rPr>
        <sz val="10"/>
        <color rgb="FF000000"/>
        <rFont val="Arial Narrow"/>
        <family val="2"/>
        <charset val="204"/>
      </rPr>
      <t>у</t>
    </r>
    <r>
      <rPr>
        <sz val="10"/>
        <color rgb="FF000000"/>
        <rFont val="Calibri"/>
        <family val="2"/>
        <charset val="204"/>
      </rPr>
      <t>ҷ</t>
    </r>
    <r>
      <rPr>
        <sz val="10"/>
        <color rgb="FF000000"/>
        <rFont val="Arial Narrow"/>
        <family val="2"/>
        <charset val="204"/>
      </rPr>
      <t xml:space="preserve">айраи </t>
    </r>
    <r>
      <rPr>
        <sz val="10"/>
        <color rgb="FF000000"/>
        <rFont val="Calibri"/>
        <family val="2"/>
        <charset val="204"/>
      </rPr>
      <t>ғ</t>
    </r>
    <r>
      <rPr>
        <sz val="10"/>
        <color rgb="FF000000"/>
        <rFont val="Arial Narrow"/>
        <family val="2"/>
        <charset val="204"/>
      </rPr>
      <t>айриму</t>
    </r>
    <r>
      <rPr>
        <sz val="10"/>
        <color rgb="FF000000"/>
        <rFont val="Calibri"/>
        <family val="2"/>
        <charset val="204"/>
      </rPr>
      <t>қ</t>
    </r>
    <r>
      <rPr>
        <sz val="10"/>
        <color rgb="FF000000"/>
        <rFont val="Arial Narrow"/>
        <family val="2"/>
        <charset val="204"/>
      </rPr>
      <t>аррар</t>
    </r>
    <r>
      <rPr>
        <sz val="10"/>
        <color rgb="FF000000"/>
        <rFont val="Calibri"/>
        <family val="2"/>
        <charset val="204"/>
      </rPr>
      <t>ӣ</t>
    </r>
    <r>
      <rPr>
        <sz val="10"/>
        <color rgb="FF000000"/>
        <rFont val="Arial Narrow"/>
        <family val="2"/>
        <charset val="204"/>
      </rPr>
      <t>, агар сан</t>
    </r>
    <r>
      <rPr>
        <sz val="10"/>
        <color rgb="FF000000"/>
        <rFont val="Calibri"/>
        <family val="2"/>
        <charset val="204"/>
      </rPr>
      <t>ҷ</t>
    </r>
    <r>
      <rPr>
        <sz val="10"/>
        <color rgb="FF000000"/>
        <rFont val="Arial Narrow"/>
        <family val="2"/>
        <charset val="204"/>
      </rPr>
      <t xml:space="preserve">иши ПАП  ё  ВПЧ  шуда бошад </t>
    </r>
  </si>
  <si>
    <t>CX1. Оё шумо ягон бор  барои саратони гарданаки бачадон,  истифода аз усулҳои дар боло тавсифшуда санчиш шудаед?</t>
  </si>
  <si>
    <r>
      <t xml:space="preserve">Марҳилаи 2 Маълумот ташхиси </t>
    </r>
    <r>
      <rPr>
        <b/>
        <sz val="10"/>
        <color rgb="FFFFFFFF"/>
        <rFont val="Calibri"/>
        <family val="2"/>
        <charset val="204"/>
      </rPr>
      <t>ҷ</t>
    </r>
    <r>
      <rPr>
        <b/>
        <sz val="10"/>
        <color rgb="FFFFFFFF"/>
        <rFont val="Verdana"/>
        <family val="2"/>
        <charset val="204"/>
      </rPr>
      <t>исмон</t>
    </r>
    <r>
      <rPr>
        <b/>
        <sz val="10"/>
        <color rgb="FFFFFFFF"/>
        <rFont val="Calibri"/>
        <family val="2"/>
        <charset val="204"/>
      </rPr>
      <t>ӣ</t>
    </r>
  </si>
  <si>
    <t>Фишори хун</t>
  </si>
  <si>
    <t>M1. Идентификатори рӯ, фишори хун ченкунӣ давление</t>
  </si>
  <si>
    <t xml:space="preserve">M2. Идентификатор барои муайян намудани фишори хун </t>
  </si>
  <si>
    <t>Идентификатор бояд адади мусбӣ бошад.</t>
  </si>
  <si>
    <t>888' ворид кунед, агар респондент чен кардан нахост.</t>
  </si>
  <si>
    <t>Нишондоди  1</t>
  </si>
  <si>
    <t>M4a. Систолики ( мм рт.ст.)</t>
  </si>
  <si>
    <t>M5a.Систолики ( мм рт.ст.)</t>
  </si>
  <si>
    <t>M4b. Диастолики ( мм рт.ст.)</t>
  </si>
  <si>
    <t>M5b. Диастолики ( мм рт.ст.)</t>
  </si>
  <si>
    <t>M6b. Диастолики ( мм рт.ст.)</t>
  </si>
  <si>
    <t>Нишондоди  2</t>
  </si>
  <si>
    <t>Нишондоди  3</t>
  </si>
  <si>
    <t>M16a. Меъёри тапиши  дил (набзӣ) дар як дақиқа</t>
  </si>
  <si>
    <t>M16b.Меъёри тапиши  дил (набзӣ) дар як дақиқа</t>
  </si>
  <si>
    <t>M16c. Меъёри тапиши  дил (набзӣ) дар як дақиқа</t>
  </si>
  <si>
    <t>Фишори хун ва набз 1</t>
  </si>
  <si>
    <t>Фишори хун ва набз 3</t>
  </si>
  <si>
    <t>Фишори хун ва набз 2</t>
  </si>
  <si>
    <t>M7. Оё Шумо дар ду ҳафтаи охир  бо тавсияи духтур ё корманди тиб дору истеъмол кардаед (дорувории тибби) барои паст кардани фишори хун?</t>
  </si>
  <si>
    <t>Қаду қомат ва вазн</t>
  </si>
  <si>
    <t>M8. Оё шумо ҳомиладоред?</t>
  </si>
  <si>
    <t>M9. Идентификатори рӯ,  ченкунӣ кад ва вазн</t>
  </si>
  <si>
    <t>M10b. Идентификатори таҷҳизотӣ,  ченкунии вазн</t>
  </si>
  <si>
    <t>M10a. Идентификатори таҷҳизотӣ,  ченкунии қад</t>
  </si>
  <si>
    <t>M11. Қад (см)</t>
  </si>
  <si>
    <t>M12. Вазн (кг)</t>
  </si>
  <si>
    <t>Ворид кунед 888', агар респондент чен кардан нахоҳад ё '666' агар респондент ниҳоят калон бошад.</t>
  </si>
  <si>
    <t>Қад бояд дай байни 100 и 270см бошад.</t>
  </si>
  <si>
    <t>Вазн бояд дар байни 20 и 350кг бошад.</t>
  </si>
  <si>
    <t>Камар</t>
  </si>
  <si>
    <t>M13. Идентификатори таҷҳизоти,  даври камар</t>
  </si>
  <si>
    <t>M14. Иқтидори (гирду атроф) камар</t>
  </si>
  <si>
    <t xml:space="preserve"> Иқтидори камар бояд дар байни 30 и 200см бошад.</t>
  </si>
  <si>
    <t>M15. Иқтидори (гирду атроф) ронхо (см.)</t>
  </si>
  <si>
    <t>Иқтидори (гирду атроф) ронхо</t>
  </si>
  <si>
    <t>Идентификатор бадя адади мусбӣ бошад.</t>
  </si>
  <si>
    <t>Иқтидори ронҳо бояд дар байни 45 и 300см бошад.</t>
  </si>
  <si>
    <t>Макони ҷойгиршавӣ</t>
  </si>
  <si>
    <t>Муаян кардани координати GPS</t>
  </si>
  <si>
    <t>Шумо координати GPS-ро ворид накардед. Илтимос як бори дигар ворид кунед.</t>
  </si>
  <si>
    <t>Агар координати GPS-ро гирифта натавонед, дар ҳавои кушод як бори дигар амалро такрор кунед.</t>
  </si>
  <si>
    <t>Ворид кунед '77', агар синну сол маълум набошад.</t>
  </si>
  <si>
    <t>Ҳа</t>
  </si>
  <si>
    <t>Не</t>
  </si>
  <si>
    <t>Тоҷикӣ</t>
  </si>
  <si>
    <t>Русӣ</t>
  </si>
  <si>
    <t>Англисӣ</t>
  </si>
  <si>
    <t>Мард</t>
  </si>
  <si>
    <t>Зан</t>
  </si>
  <si>
    <r>
      <rPr>
        <sz val="12"/>
        <color rgb="FF000000"/>
        <rFont val="Arial"/>
        <family val="2"/>
        <charset val="204"/>
      </rPr>
      <t xml:space="preserve">Ҷавоб додан намехоҳад          </t>
    </r>
  </si>
  <si>
    <t xml:space="preserve">Оиладор айни замон                  </t>
  </si>
  <si>
    <t>Бева</t>
  </si>
  <si>
    <t>Ҷудошудагӣ</t>
  </si>
  <si>
    <t>Оиладор вале ҷудо зиндагӣ мекунем</t>
  </si>
  <si>
    <t xml:space="preserve">Никоҳи граждани                         </t>
  </si>
  <si>
    <t xml:space="preserve">Ҷавоб додан намехоҳад          </t>
  </si>
  <si>
    <t xml:space="preserve">Кори бе музд                                </t>
  </si>
  <si>
    <t>Хонашин</t>
  </si>
  <si>
    <t xml:space="preserve">Корманди давлатӣ                      </t>
  </si>
  <si>
    <t xml:space="preserve">Корманди ғайридавлатӣ               </t>
  </si>
  <si>
    <t xml:space="preserve">Соҳибкор </t>
  </si>
  <si>
    <t xml:space="preserve">Студент-донишомӯз                     </t>
  </si>
  <si>
    <t>Нафақахур</t>
  </si>
  <si>
    <t xml:space="preserve">Бекор (қодир ба кор)                     </t>
  </si>
  <si>
    <t xml:space="preserve">Бекор (қодир ба кор не)                </t>
  </si>
  <si>
    <t>Моҳона</t>
  </si>
  <si>
    <t>Намедонам</t>
  </si>
  <si>
    <t>Сол</t>
  </si>
  <si>
    <t>Моҳ</t>
  </si>
  <si>
    <t>Ҳафта</t>
  </si>
  <si>
    <t>Назди табиб набудам дар 12 моҳи охир</t>
  </si>
  <si>
    <t>Дар дохили манзил кор намекунам</t>
  </si>
  <si>
    <t>Ягон қутти сигорро надидам</t>
  </si>
  <si>
    <r>
      <t>Камтар аз як маротиба дар як мо</t>
    </r>
    <r>
      <rPr>
        <sz val="12"/>
        <color rgb="FF000000"/>
        <rFont val="Arial"/>
        <family val="2"/>
        <charset val="204"/>
      </rPr>
      <t>ҳ</t>
    </r>
  </si>
  <si>
    <t>Ҳаррӯза</t>
  </si>
  <si>
    <t>5-6 рӯз дар як ҳафта</t>
  </si>
  <si>
    <t>3-4 рӯз дар як ҳафта</t>
  </si>
  <si>
    <t>1-2 рӯз дар як ҳафта</t>
  </si>
  <si>
    <t>1-3 рӯз дар як моҳ</t>
  </si>
  <si>
    <t>Камтар аз як маротиба дар як моҳ</t>
  </si>
  <si>
    <t>Ҷавоб додан намехоҳад</t>
  </si>
  <si>
    <t>Ҳар рӯз ё қариб ҳар рӯз</t>
  </si>
  <si>
    <r>
      <t>Ҳар ҳ</t>
    </r>
    <r>
      <rPr>
        <sz val="12"/>
        <color rgb="FF000000"/>
        <rFont val="Arial"/>
        <family val="2"/>
        <charset val="204"/>
      </rPr>
      <t>афта</t>
    </r>
  </si>
  <si>
    <r>
      <t>Ҳ</t>
    </r>
    <r>
      <rPr>
        <sz val="12"/>
        <color rgb="FF000000"/>
        <rFont val="Arial"/>
        <family val="2"/>
        <charset val="204"/>
      </rPr>
      <t>армоҳа</t>
    </r>
  </si>
  <si>
    <r>
      <t>Ҳ</t>
    </r>
    <r>
      <rPr>
        <sz val="12"/>
        <color rgb="FF000000"/>
        <rFont val="Arial"/>
        <family val="2"/>
        <charset val="204"/>
      </rPr>
      <t>аргиз</t>
    </r>
  </si>
  <si>
    <t>Бале, 1 ё 2 маротиба</t>
  </si>
  <si>
    <r>
      <t>Бале, зиёда аз як маротиба дар як мо</t>
    </r>
    <r>
      <rPr>
        <sz val="12"/>
        <color rgb="FF000000"/>
        <rFont val="Arial"/>
        <family val="2"/>
        <charset val="204"/>
      </rPr>
      <t>ҳ</t>
    </r>
  </si>
  <si>
    <r>
      <t xml:space="preserve">Бале, </t>
    </r>
    <r>
      <rPr>
        <sz val="12"/>
        <color rgb="FF000000"/>
        <rFont val="Arial"/>
        <family val="2"/>
        <charset val="204"/>
      </rPr>
      <t>ҳар моҳ</t>
    </r>
  </si>
  <si>
    <r>
      <t>Бале, чанд маротиба, вале камтар аз 1 дар як мо</t>
    </r>
    <r>
      <rPr>
        <sz val="12"/>
        <color rgb="FF000000"/>
        <rFont val="Arial"/>
        <family val="2"/>
        <charset val="204"/>
      </rPr>
      <t>ҳ</t>
    </r>
  </si>
  <si>
    <t>Зуд-зуд</t>
  </si>
  <si>
    <t>Баъзан</t>
  </si>
  <si>
    <t>Кам</t>
  </si>
  <si>
    <t>Бисёр зиёд</t>
  </si>
  <si>
    <t>Бисёр</t>
  </si>
  <si>
    <t>Шумораи миёнаи</t>
  </si>
  <si>
    <t xml:space="preserve">Кам </t>
  </si>
  <si>
    <t>Хеле кам</t>
  </si>
  <si>
    <t>Дигар</t>
  </si>
  <si>
    <t>Хурд</t>
  </si>
  <si>
    <t xml:space="preserve">Миёна </t>
  </si>
  <si>
    <t>Калон</t>
  </si>
  <si>
    <t>Январ</t>
  </si>
  <si>
    <t>Феврал</t>
  </si>
  <si>
    <t>Апрел</t>
  </si>
  <si>
    <t>Июн</t>
  </si>
  <si>
    <t>Июл</t>
  </si>
  <si>
    <t>Сентябр</t>
  </si>
  <si>
    <t>Октябр</t>
  </si>
  <si>
    <t>Ноябр</t>
  </si>
  <si>
    <t>Декабр</t>
  </si>
  <si>
    <r>
      <t>Ҳ</t>
    </r>
    <r>
      <rPr>
        <sz val="12"/>
        <color rgb="FF000000"/>
        <rFont val="Arial"/>
        <family val="2"/>
        <charset val="204"/>
      </rPr>
      <t>амеша</t>
    </r>
  </si>
  <si>
    <r>
      <t>Ин хеле му</t>
    </r>
    <r>
      <rPr>
        <sz val="12"/>
        <color rgb="FF000000"/>
        <rFont val="Arial"/>
        <family val="2"/>
        <charset val="204"/>
      </rPr>
      <t>ҳим аст</t>
    </r>
  </si>
  <si>
    <r>
      <t xml:space="preserve">На он </t>
    </r>
    <r>
      <rPr>
        <sz val="12"/>
        <color rgb="FF000000"/>
        <rFont val="Arial"/>
        <family val="2"/>
        <charset val="204"/>
      </rPr>
      <t>қадар муҳим</t>
    </r>
  </si>
  <si>
    <r>
      <t>Му</t>
    </r>
    <r>
      <rPr>
        <sz val="12"/>
        <color rgb="FF000000"/>
        <rFont val="Arial"/>
        <family val="2"/>
        <charset val="204"/>
      </rPr>
      <t>ҳим нест</t>
    </r>
  </si>
  <si>
    <t>(мард ё зан)</t>
  </si>
  <si>
    <t>T5other. Илтимо, боз кадом маҳсулоти тамокуиро истифода мебаред, нависед.</t>
  </si>
  <si>
    <t>Ворид кунед '77', агар номаълум бошад, ё '0', агар респондент ҳамин намуди маҳсулотро ҳар рӯз истифода намебарад.</t>
  </si>
  <si>
    <t>Ворид кунед '777', агар номаълум бошад, ё '0', агар респондент ҳамин намуди маҳсулотро ҳар ҳафта истифода мекунад.</t>
  </si>
  <si>
    <t>Нишон диҳед дигар маҳсулотеро, ки дар савоҳои пеш истифода набурдаед. Ворид кунед '777', агар номаълум бошад, ё '0', агар респондент ҳамин намуди маҳсулотро ҳар ҳафта истифода намекунад.</t>
  </si>
  <si>
    <t>Нишон диҳед дигар маҳсулотеро, ки дар савоҳои пеш истифода набурдаед. Ворид кунед '77', агар номаълум бошад, ё '0', агар респондент ҳамин намуди маҳсулотро ҳар рӯз истифода намекунад.</t>
  </si>
  <si>
    <t>Холӣ монед, агар маълум набошад. Дар ҳолати муқобил, ҷавоб бояд бояд байни 1 ва 61 сол, ё 1 ва 11 моҳ, ё 1 ва 30 ҳафта.</t>
  </si>
  <si>
    <t>Синну сол бояд аз 8 сол кам ва аз сатҳи болоии тадқиқот маълум карда зиёд набошад.</t>
  </si>
  <si>
    <t>Шумораи одамон 18 сола, на бояд аз шумораи одамоне, ки интихоб шудаанд ё  30 зиёд бошанд.</t>
  </si>
  <si>
    <t>Ворид кунед '77', агар номаълум бошад, ё '88' агар ҷавоб додан нахоҳад.</t>
  </si>
  <si>
    <t>Адади манфӣ шуда наметавонад!</t>
  </si>
  <si>
    <t>Агар респондент ҷавоб додан нахоҳад ё намедонад, холӣ монед, ва интихоб кунед: "Ҷавоб додан намехоҳад" ё "Намедонам".</t>
  </si>
  <si>
    <t>Илтимос интихоб кунед агар даромад ба ҳисоби миёна бо ҳафта, моҳ ва сол нишон дода шудааст, ё ҷавоб додан намехоҳад ва ё намедонад.</t>
  </si>
  <si>
    <t>Рақами идентификатсионии иштирокчӣ</t>
  </si>
  <si>
    <t>Фақат рақамҳо ва ҳарфҳои лотиниро истифода баред: "a", "b" ва "c" (ҳамагӣ 5 аломат).</t>
  </si>
  <si>
    <t>Синну сол бояд аз 8 сол кам ва аз сатҳи болоии тадқиқот маълум карда, зиёд набошад.</t>
  </si>
  <si>
    <t>Илтимос, интихоб кунед агар ҷавоб бо сол, моҳ ва ҳафта нишон дода шуда бошад, ё ҷавоби "Намедонам"-ро интихоб кунед.</t>
  </si>
  <si>
    <t>Маҳсулоти тамокуии бедуд</t>
  </si>
  <si>
    <t>T14other. Илтимос дигар маҳсулоти тамокуии бедудро, ки истифода мекунед нишон диҳед.</t>
  </si>
  <si>
    <t>Амалҳо</t>
  </si>
  <si>
    <t>Спиртӣ худсохт, масалан, самогон</t>
  </si>
  <si>
    <t>Нӯшокиҳои спиртии ба қайд гирифта нашуда</t>
  </si>
  <si>
    <r>
      <t>Ма</t>
    </r>
    <r>
      <rPr>
        <sz val="10"/>
        <color rgb="FF000000"/>
        <rFont val="Arial"/>
        <family val="2"/>
        <charset val="204"/>
      </rPr>
      <t>ҳсулоти алтернативӣ бо намакнокии паст / натрий харидорӣ мекунам</t>
    </r>
  </si>
  <si>
    <r>
      <t>Дур</t>
    </r>
    <r>
      <rPr>
        <sz val="10"/>
        <color rgb="FF000000"/>
        <rFont val="Arial"/>
        <family val="2"/>
        <charset val="204"/>
      </rPr>
      <t>ӣ мекунам аз истеъмоли хурокае, ки  берун аз хона омода шудааст</t>
    </r>
  </si>
  <si>
    <t>Саволҳои дигар оиди равған ва чарбуе, оилаи Шумо барои тайёр намудани хӯрока истифода мебарад,ва дар бораи хӯроке, ки дар хона ва берун аз он истеъмол мекунед, мебошад.</t>
  </si>
  <si>
    <t>Мисолҳои фаъолиятҳои шиддатнокиашон баланд</t>
  </si>
  <si>
    <t>Қимати ҳар ду ячейкаро ворид кунед. Вақт бояд дар байни 10 дақиқа ва 16 соат бошад. Агар маълум набошад '77'- дар ҳар ду ячейка ворид кунед.</t>
  </si>
  <si>
    <t>Мисолҳои фаъолиятҳои шиддатнокиашон миёна</t>
  </si>
  <si>
    <t>Мисолҳои фаъолиятҳои фароғатии шиддатнокиашон баланд</t>
  </si>
  <si>
    <t>Мисолҳои фаъолиятҳои фароғатии шиддатнокиашон мӯътадил</t>
  </si>
  <si>
    <t>Фишори систоликӣ бояд дар байни 40 ва 300 мм рт.ст. Бошад.</t>
  </si>
  <si>
    <t>Фишори диастоликӣ бояд дар байни 30 ва 200 мм рт.ст., инчунин наметавонад аз фишори систоликӣ баланд бошад.</t>
  </si>
  <si>
    <t>Тапиши дил дар дақиқа бояд дар байни 30 ва 200 бошад.</t>
  </si>
  <si>
    <t>Синну сол бояд дар сатҳи таҳқиқот муайян карда бошад.</t>
  </si>
  <si>
    <t>Респондент розӣ ҳаст, ки дар марҳилаи 2 иштирок кунад (ташхиси ҷисмонӣ)?</t>
  </si>
  <si>
    <t>Рамз бояд адади мусбат бошад</t>
  </si>
  <si>
    <t>QR рамзро аз корти иштирокчӣ скан кунед</t>
  </si>
  <si>
    <t xml:space="preserve">T5aw. Чӣ қадар маҳсулоти тамокуии ба тарзи саноатӣ истеҳсолшударо ба ҳисоби миёна, ҳафтаина истеъмол мекунед?
</t>
  </si>
  <si>
    <t xml:space="preserve">T5a. Чӣ қадар маҳсулоти тамокуии ба тарзи саноатӣ истеҳсолшударо ба ҳисоби миёна, ҳамарӯза истеъмол мекунед?
</t>
  </si>
  <si>
    <t>T5b. Чӣ қадар сигорҳое, ки бо даст омода мешаванд ба ҳисоби миёна, ҳамарзӯа истеъмол мекунед?</t>
  </si>
  <si>
    <t>T5bw. Чӣ қадар сигорҳое, ки бо даст омода мешаванд ба ҳисоби миёна, ҳафтаина истеъмол мекунед?</t>
  </si>
  <si>
    <t>T5cw. Чӣ қадар найчаҳое, ки бо тамоку пур шудаанд ба ҳисоби миёна, ҳафтаина истеъмол мекунед?</t>
  </si>
  <si>
    <t>T5dw. Чӣ қадар навъҳои гуногуни сигор ба ҳисоби миёна, ҳафтаина истеъмол мекунед?</t>
  </si>
  <si>
    <t>T5ew. Чанд бор ба ҳисоби миёна, ҳафтаина Шумо калянро истеъмол мекунед?</t>
  </si>
  <si>
    <t>T5fw. Чӣ қадар дигар маҳсулоти тамокуро ба ҳисоби миёна, ҳафтаина истеъмол мекунед?</t>
  </si>
  <si>
    <t>T5c. Чӣ қадар найчаҳое, ки бо тамоку пур шудаанд ба ҳисоби миёна, ҳамарӯза истеъмол мекунед?</t>
  </si>
  <si>
    <t>T5d. Чӣ қадар навъҳои гуногуни сигор ба ҳисоби миёна, ҳамарӯза истеъмол мекунед?</t>
  </si>
  <si>
    <t>T5e. Чанд бор ба ҳисоби миёна, ҳамарӯза Шумо калянро истеъмол мекунед?</t>
  </si>
  <si>
    <t>T5f. Чӣ қадар дигар маҳсулоти тамокуро ба ҳисоби миёна, ҳамарӯза истеъмол мекунед?</t>
  </si>
  <si>
    <t>Агар QR рамз скан карда нашавад, онро дастӣ ворид кунед.</t>
  </si>
  <si>
    <t>I5.Иштирокчӣ бо матни ризоият шинос карда шудааст</t>
  </si>
  <si>
    <t>T14a. Чанд бор ҳамарӯза, ба ҳисоби миёна, шумо тамокуи буйкашанда,  ба воситаи даҳон истеъмол мекунед</t>
  </si>
  <si>
    <t>T14e. Чӣ қадар ҳамарӯза, ба ҳисоби миёна, шумо дигар маҳсулоти тамокуии бедудро истеъмол мекунед</t>
  </si>
  <si>
    <t>T14ew. Чӣ қадар дар ҳафта, ба ҳисоби миёна, шумо дигар маҳсулоти тамокуии бедудро истеъмол мекунед?</t>
  </si>
  <si>
    <t>T14aw. Чанд бор дар ҳафта, ба ҳисоби миёна, шумо тамокуи буйкашанда,  ба воситаи даҳон истеъмол мекунед?</t>
  </si>
  <si>
    <t>TP1. Дар муддати 30 рузи охир оё Шумо ягон маълумот оиди зарар дошатни истеъмоли тамоку ё маълумот оиди руй гардонидан аз тамоку кашидан дар ВАО (воситаҳои ахбори омма) зеррин мушоҳида кардаед?</t>
  </si>
  <si>
    <t xml:space="preserve">A4. Дар давоми 12 моҳи охир, чанд маротиба шумо аққалан 1 вояи стандартии нӯшокиҳои спиртӣ нӯшидаед? </t>
  </si>
  <si>
    <t>A1. Оё Шумо нӯшокиҳои спиртӣ (оби ҷав, шароб, шампанское, ликер, арақ, коняк, виски, самагон) истеъмол кардаед?</t>
  </si>
  <si>
    <t>A5.Оё Шумо  дар 30 рӯзи охир машруботи спиртӣ истеъмол кардаед?</t>
  </si>
  <si>
    <t>A11. Дар давоми 7 рӯзи охир оё Шумо нӯшокиҳои спиртии худсохт, шароб, арақи худсоз, ҳама гуна нӯшокиҳои спиртии воридшуда аз хориҷа, оби ҷав, ликёр, май, шампанское, коняк, виски ва ҳар гуна нӯшокиҳои спиртӣ, ки барои нӯшидан пешбинӣ нашудааст ё андози аксизӣ надоранд, истеъмол намудаед?</t>
  </si>
  <si>
    <t xml:space="preserve">A12. Дар давоми 7 рӯзи охир чӣ қадар вояи стандартии нӯшокии спиртиро шумо истеъмол намудед? </t>
  </si>
  <si>
    <t>D1. Одатан дар давоми ҳафта чанд рӯз шумо мева истеъмол мекунед?</t>
  </si>
  <si>
    <t>D3. Одатан дар ҳафта чанд рӯз шумо сабзавот истеъмол мекунед?</t>
  </si>
  <si>
    <t>Намаки ошӣ</t>
  </si>
  <si>
    <t>D10. Шумо чӣ фикр мекунед, аз ҳад зиёд истифодаи намак ё шӯрӣ метавонад, ба саломатии  Шумо зарари ҷиддӣ расонад?</t>
  </si>
  <si>
    <t>D12. Кадом навъи равғани растанӣ ё ҳайвонотро одатан барои пухтани хӯрок дар оилаи Шумо истифода мебаранд?</t>
  </si>
  <si>
    <r>
      <t xml:space="preserve">Акунун ман аз Шумо мепурсам, ки дар як </t>
    </r>
    <r>
      <rPr>
        <sz val="10"/>
        <color rgb="FF000000"/>
        <rFont val="Calibri"/>
        <family val="2"/>
        <charset val="204"/>
      </rPr>
      <t>ҳ</t>
    </r>
    <r>
      <rPr>
        <sz val="10"/>
        <color rgb="FF000000"/>
        <rFont val="Arial Narrow"/>
        <family val="2"/>
        <charset val="204"/>
      </rPr>
      <t xml:space="preserve">афта чи </t>
    </r>
    <r>
      <rPr>
        <sz val="10"/>
        <color rgb="FF000000"/>
        <rFont val="Calibri"/>
        <family val="2"/>
        <charset val="204"/>
      </rPr>
      <t>қ</t>
    </r>
    <r>
      <rPr>
        <sz val="10"/>
        <color rgb="FF000000"/>
        <rFont val="Arial Narrow"/>
        <family val="2"/>
        <charset val="204"/>
      </rPr>
      <t>адар ва</t>
    </r>
    <r>
      <rPr>
        <sz val="10"/>
        <color rgb="FF000000"/>
        <rFont val="Calibri"/>
        <family val="2"/>
        <charset val="204"/>
      </rPr>
      <t>қ</t>
    </r>
    <r>
      <rPr>
        <sz val="10"/>
        <color rgb="FF000000"/>
        <rFont val="Arial Narrow"/>
        <family val="2"/>
        <charset val="204"/>
      </rPr>
      <t>тро барои фаъолият</t>
    </r>
    <r>
      <rPr>
        <sz val="10"/>
        <color rgb="FF000000"/>
        <rFont val="Calibri"/>
        <family val="2"/>
        <charset val="204"/>
      </rPr>
      <t>ҳ</t>
    </r>
    <r>
      <rPr>
        <sz val="10"/>
        <color rgb="FF000000"/>
        <rFont val="Arial Narrow"/>
        <family val="2"/>
        <charset val="204"/>
      </rPr>
      <t xml:space="preserve">ои гуногуни </t>
    </r>
    <r>
      <rPr>
        <sz val="10"/>
        <color rgb="FF000000"/>
        <rFont val="Calibri"/>
        <family val="2"/>
        <charset val="204"/>
      </rPr>
      <t>ҷ</t>
    </r>
    <r>
      <rPr>
        <sz val="10"/>
        <color rgb="FF000000"/>
        <rFont val="Arial Narrow"/>
        <family val="2"/>
        <charset val="204"/>
      </rPr>
      <t>исмон</t>
    </r>
    <r>
      <rPr>
        <sz val="10"/>
        <color rgb="FF000000"/>
        <rFont val="Arial"/>
        <family val="2"/>
        <charset val="204"/>
      </rPr>
      <t>ӣ</t>
    </r>
    <r>
      <rPr>
        <sz val="10"/>
        <color rgb="FF000000"/>
        <rFont val="Arial Narrow"/>
        <family val="2"/>
        <charset val="204"/>
      </rPr>
      <t xml:space="preserve"> </t>
    </r>
    <r>
      <rPr>
        <sz val="10"/>
        <color rgb="FF000000"/>
        <rFont val="Calibri"/>
        <family val="2"/>
        <charset val="204"/>
      </rPr>
      <t>ҷ</t>
    </r>
    <r>
      <rPr>
        <sz val="10"/>
        <color rgb="FF000000"/>
        <rFont val="Arial Narrow"/>
        <family val="2"/>
        <charset val="204"/>
      </rPr>
      <t>удо мекунед. Лутфан ба ин савол</t>
    </r>
    <r>
      <rPr>
        <sz val="10"/>
        <color rgb="FF000000"/>
        <rFont val="Calibri"/>
        <family val="2"/>
        <charset val="204"/>
      </rPr>
      <t>ҳ</t>
    </r>
    <r>
      <rPr>
        <sz val="10"/>
        <color rgb="FF000000"/>
        <rFont val="Arial Narrow"/>
        <family val="2"/>
        <charset val="204"/>
      </rPr>
      <t xml:space="preserve">о </t>
    </r>
    <r>
      <rPr>
        <sz val="10"/>
        <color rgb="FF000000"/>
        <rFont val="Calibri"/>
        <family val="2"/>
        <charset val="204"/>
      </rPr>
      <t>ҷ</t>
    </r>
    <r>
      <rPr>
        <sz val="10"/>
        <color rgb="FF000000"/>
        <rFont val="Arial Narrow"/>
        <family val="2"/>
        <charset val="204"/>
      </rPr>
      <t>авоб ди</t>
    </r>
    <r>
      <rPr>
        <sz val="10"/>
        <color rgb="FF000000"/>
        <rFont val="Calibri"/>
        <family val="2"/>
        <charset val="204"/>
      </rPr>
      <t>ҳ</t>
    </r>
    <r>
      <rPr>
        <sz val="10"/>
        <color rgb="FF000000"/>
        <rFont val="Arial Narrow"/>
        <family val="2"/>
        <charset val="204"/>
      </rPr>
      <t xml:space="preserve">ед, </t>
    </r>
    <r>
      <rPr>
        <sz val="10"/>
        <color rgb="FF000000"/>
        <rFont val="Calibri"/>
        <family val="2"/>
        <charset val="204"/>
      </rPr>
      <t>ҳ</t>
    </r>
    <r>
      <rPr>
        <sz val="10"/>
        <color rgb="FF000000"/>
        <rFont val="Arial Narrow"/>
        <family val="2"/>
        <charset val="204"/>
      </rPr>
      <t>атто агар шумо худро  шахси фаъол аз ниго</t>
    </r>
    <r>
      <rPr>
        <sz val="10"/>
        <color rgb="FF000000"/>
        <rFont val="Calibri"/>
        <family val="2"/>
        <charset val="204"/>
      </rPr>
      <t>ҳ</t>
    </r>
    <r>
      <rPr>
        <sz val="10"/>
        <color rgb="FF000000"/>
        <rFont val="Arial Narrow"/>
        <family val="2"/>
        <charset val="204"/>
      </rPr>
      <t xml:space="preserve">и </t>
    </r>
    <r>
      <rPr>
        <sz val="10"/>
        <color rgb="FF000000"/>
        <rFont val="Calibri"/>
        <family val="2"/>
        <charset val="204"/>
      </rPr>
      <t>ҷ</t>
    </r>
    <r>
      <rPr>
        <sz val="10"/>
        <color rgb="FF000000"/>
        <rFont val="Arial Narrow"/>
        <family val="2"/>
        <charset val="204"/>
      </rPr>
      <t>исмон</t>
    </r>
    <r>
      <rPr>
        <sz val="10"/>
        <color rgb="FF000000"/>
        <rFont val="Arial"/>
        <family val="2"/>
        <charset val="204"/>
      </rPr>
      <t>ӣ</t>
    </r>
    <r>
      <rPr>
        <sz val="10"/>
        <color rgb="FF000000"/>
        <rFont val="Arial Narrow"/>
        <family val="2"/>
        <charset val="204"/>
      </rPr>
      <t xml:space="preserve"> </t>
    </r>
    <r>
      <rPr>
        <sz val="10"/>
        <color rgb="FF000000"/>
        <rFont val="Calibri"/>
        <family val="2"/>
        <charset val="204"/>
      </rPr>
      <t>ҳ</t>
    </r>
    <r>
      <rPr>
        <sz val="10"/>
        <color rgb="FF000000"/>
        <rFont val="Arial Narrow"/>
        <family val="2"/>
        <charset val="204"/>
      </rPr>
      <t xml:space="preserve">исоб намекунед.  </t>
    </r>
    <r>
      <rPr>
        <sz val="10"/>
        <color rgb="FF000000"/>
        <rFont val="Calibri"/>
        <family val="2"/>
        <charset val="204"/>
      </rPr>
      <t>Ҷ</t>
    </r>
    <r>
      <rPr>
        <sz val="10"/>
        <color rgb="FF000000"/>
        <rFont val="Arial Narrow"/>
        <family val="2"/>
        <charset val="204"/>
      </rPr>
      <t>авоб бояд иборат аз фаъолият</t>
    </r>
    <r>
      <rPr>
        <sz val="10"/>
        <color rgb="FF000000"/>
        <rFont val="Calibri"/>
        <family val="2"/>
        <charset val="204"/>
      </rPr>
      <t>ҳ</t>
    </r>
    <r>
      <rPr>
        <sz val="10"/>
        <color rgb="FF000000"/>
        <rFont val="Arial Narrow"/>
        <family val="2"/>
        <charset val="204"/>
      </rPr>
      <t xml:space="preserve">ои </t>
    </r>
    <r>
      <rPr>
        <sz val="10"/>
        <color rgb="FF000000"/>
        <rFont val="Calibri"/>
        <family val="2"/>
        <charset val="204"/>
      </rPr>
      <t>ҷ</t>
    </r>
    <r>
      <rPr>
        <sz val="10"/>
        <color rgb="FF000000"/>
        <rFont val="Arial Narrow"/>
        <family val="2"/>
        <charset val="204"/>
      </rPr>
      <t>исмонии гуногун бошад - кор,  кор</t>
    </r>
    <r>
      <rPr>
        <sz val="10"/>
        <color rgb="FF000000"/>
        <rFont val="Calibri"/>
        <family val="2"/>
        <charset val="204"/>
      </rPr>
      <t>ҳ</t>
    </r>
    <r>
      <rPr>
        <sz val="10"/>
        <color rgb="FF000000"/>
        <rFont val="Arial Narrow"/>
        <family val="2"/>
        <charset val="204"/>
      </rPr>
      <t>ои хона ва бо</t>
    </r>
    <r>
      <rPr>
        <sz val="10"/>
        <color rgb="FF000000"/>
        <rFont val="Calibri"/>
        <family val="2"/>
        <charset val="204"/>
      </rPr>
      <t>ғ</t>
    </r>
    <r>
      <rPr>
        <sz val="10"/>
        <color rgb="FF000000"/>
        <rFont val="Arial Narrow"/>
        <family val="2"/>
        <charset val="204"/>
      </rPr>
      <t>дор</t>
    </r>
    <r>
      <rPr>
        <sz val="10"/>
        <color rgb="FF000000"/>
        <rFont val="Calibri"/>
        <family val="2"/>
        <charset val="204"/>
      </rPr>
      <t>ӣ</t>
    </r>
    <r>
      <rPr>
        <sz val="10"/>
        <color rgb="FF000000"/>
        <rFont val="Arial Narrow"/>
        <family val="2"/>
        <charset val="204"/>
      </rPr>
      <t>, аз як</t>
    </r>
    <r>
      <rPr>
        <sz val="10"/>
        <color rgb="FF000000"/>
        <rFont val="Calibri"/>
        <family val="2"/>
        <charset val="204"/>
      </rPr>
      <t>ҷ</t>
    </r>
    <r>
      <rPr>
        <sz val="10"/>
        <color rgb="FF000000"/>
        <rFont val="Arial Narrow"/>
        <family val="2"/>
        <charset val="204"/>
      </rPr>
      <t xml:space="preserve">о ба </t>
    </r>
    <r>
      <rPr>
        <sz val="10"/>
        <color rgb="FF000000"/>
        <rFont val="Calibri"/>
        <family val="2"/>
        <charset val="204"/>
      </rPr>
      <t>ҷ</t>
    </r>
    <r>
      <rPr>
        <sz val="10"/>
        <color rgb="FF000000"/>
        <rFont val="Arial Narrow"/>
        <family val="2"/>
        <charset val="204"/>
      </rPr>
      <t xml:space="preserve">ои дигар </t>
    </r>
    <r>
      <rPr>
        <sz val="10"/>
        <color rgb="FF000000"/>
        <rFont val="Calibri"/>
        <family val="2"/>
        <charset val="204"/>
      </rPr>
      <t>ҳ</t>
    </r>
    <r>
      <rPr>
        <sz val="10"/>
        <color rgb="FF000000"/>
        <rFont val="Arial Narrow"/>
        <family val="2"/>
        <charset val="204"/>
      </rPr>
      <t>аракат кардан (вобаста бо истифодаи на</t>
    </r>
    <r>
      <rPr>
        <sz val="10"/>
        <color rgb="FF000000"/>
        <rFont val="Calibri"/>
        <family val="2"/>
        <charset val="204"/>
      </rPr>
      <t>қ</t>
    </r>
    <r>
      <rPr>
        <sz val="10"/>
        <color rgb="FF000000"/>
        <rFont val="Arial Narrow"/>
        <family val="2"/>
        <charset val="204"/>
      </rPr>
      <t>лиёт) ва инчунин истиро</t>
    </r>
    <r>
      <rPr>
        <sz val="10"/>
        <color rgb="FF000000"/>
        <rFont val="Calibri"/>
        <family val="2"/>
        <charset val="204"/>
      </rPr>
      <t>ҳ</t>
    </r>
    <r>
      <rPr>
        <sz val="10"/>
        <color rgb="FF000000"/>
        <rFont val="Arial Narrow"/>
        <family val="2"/>
        <charset val="204"/>
      </rPr>
      <t>ати фаъол (дар ва</t>
    </r>
    <r>
      <rPr>
        <sz val="10"/>
        <color rgb="FF000000"/>
        <rFont val="Calibri"/>
        <family val="2"/>
        <charset val="204"/>
      </rPr>
      <t>қ</t>
    </r>
    <r>
      <rPr>
        <sz val="10"/>
        <color rgb="FF000000"/>
        <rFont val="Arial Narrow"/>
        <family val="2"/>
        <charset val="204"/>
      </rPr>
      <t>ти холиг</t>
    </r>
    <r>
      <rPr>
        <sz val="10"/>
        <color rgb="FF000000"/>
        <rFont val="Arial"/>
        <family val="2"/>
        <charset val="204"/>
      </rPr>
      <t>ӣ</t>
    </r>
    <r>
      <rPr>
        <sz val="10"/>
        <color rgb="FF000000"/>
        <rFont val="Arial Narrow"/>
        <family val="2"/>
        <charset val="204"/>
      </rPr>
      <t xml:space="preserve"> ва ё дар ва</t>
    </r>
    <r>
      <rPr>
        <sz val="10"/>
        <color rgb="FF000000"/>
        <rFont val="Calibri"/>
        <family val="2"/>
        <charset val="204"/>
      </rPr>
      <t>қ</t>
    </r>
    <r>
      <rPr>
        <sz val="10"/>
        <color rgb="FF000000"/>
        <rFont val="Arial Narrow"/>
        <family val="2"/>
        <charset val="204"/>
      </rPr>
      <t>ти танаффус) ё ба варзиш маш</t>
    </r>
    <r>
      <rPr>
        <sz val="10"/>
        <color rgb="FF000000"/>
        <rFont val="Calibri"/>
        <family val="2"/>
        <charset val="204"/>
      </rPr>
      <t>ғ</t>
    </r>
    <r>
      <rPr>
        <sz val="10"/>
        <color rgb="FF000000"/>
        <rFont val="Arial Narrow"/>
        <family val="2"/>
        <charset val="204"/>
      </rPr>
      <t xml:space="preserve">ул будан. Ин </t>
    </r>
    <r>
      <rPr>
        <sz val="10"/>
        <color rgb="FF000000"/>
        <rFont val="Calibri"/>
        <family val="2"/>
        <charset val="204"/>
      </rPr>
      <t>қ</t>
    </r>
    <r>
      <rPr>
        <sz val="10"/>
        <color rgb="FF000000"/>
        <rFont val="Arial Narrow"/>
        <family val="2"/>
        <charset val="204"/>
      </rPr>
      <t>исми му</t>
    </r>
    <r>
      <rPr>
        <sz val="10"/>
        <color rgb="FF000000"/>
        <rFont val="Calibri"/>
        <family val="2"/>
        <charset val="204"/>
      </rPr>
      <t>қ</t>
    </r>
    <r>
      <rPr>
        <sz val="10"/>
        <color rgb="FF000000"/>
        <rFont val="Arial Narrow"/>
        <family val="2"/>
        <charset val="204"/>
      </rPr>
      <t>аддимав</t>
    </r>
    <r>
      <rPr>
        <sz val="10"/>
        <color rgb="FF000000"/>
        <rFont val="Calibri"/>
        <family val="2"/>
        <charset val="204"/>
      </rPr>
      <t>ӣ</t>
    </r>
    <r>
      <rPr>
        <sz val="10"/>
        <color rgb="FF000000"/>
        <rFont val="Arial Narrow"/>
        <family val="2"/>
        <charset val="204"/>
      </rPr>
      <t>, бояд истифода ва и</t>
    </r>
    <r>
      <rPr>
        <sz val="10"/>
        <color rgb="FF000000"/>
        <rFont val="Calibri"/>
        <family val="2"/>
        <charset val="204"/>
      </rPr>
      <t>ҷ</t>
    </r>
    <r>
      <rPr>
        <sz val="10"/>
        <color rgb="FF000000"/>
        <rFont val="Arial Narrow"/>
        <family val="2"/>
        <charset val="204"/>
      </rPr>
      <t>ро карда шавад.</t>
    </r>
    <r>
      <rPr>
        <sz val="12"/>
        <color rgb="FF000000"/>
        <rFont val="Times New Roman"/>
        <family val="1"/>
        <charset val="204"/>
      </rPr>
      <t xml:space="preserve"> </t>
    </r>
    <r>
      <rPr>
        <sz val="10"/>
        <color rgb="FF000000"/>
        <rFont val="Arial Narrow"/>
        <family val="2"/>
        <charset val="204"/>
      </rPr>
      <t>Ба мусо</t>
    </r>
    <r>
      <rPr>
        <sz val="10"/>
        <color rgb="FF000000"/>
        <rFont val="Calibri"/>
        <family val="2"/>
        <charset val="204"/>
      </rPr>
      <t>ҳ</t>
    </r>
    <r>
      <rPr>
        <sz val="10"/>
        <color rgb="FF000000"/>
        <rFont val="Arial Narrow"/>
        <family val="2"/>
        <charset val="204"/>
      </rPr>
      <t xml:space="preserve">иб лозим меояд то фикр кунад, ки чи </t>
    </r>
    <r>
      <rPr>
        <sz val="10"/>
        <color rgb="FF000000"/>
        <rFont val="Calibri"/>
        <family val="2"/>
        <charset val="204"/>
      </rPr>
      <t>қ</t>
    </r>
    <r>
      <rPr>
        <sz val="10"/>
        <color rgb="FF000000"/>
        <rFont val="Arial Narrow"/>
        <family val="2"/>
        <charset val="204"/>
      </rPr>
      <t>адар ва</t>
    </r>
    <r>
      <rPr>
        <sz val="10"/>
        <color rgb="FF000000"/>
        <rFont val="Calibri"/>
        <family val="2"/>
        <charset val="204"/>
      </rPr>
      <t>қ</t>
    </r>
    <r>
      <rPr>
        <sz val="10"/>
        <color rgb="FF000000"/>
        <rFont val="Arial Narrow"/>
        <family val="2"/>
        <charset val="204"/>
      </rPr>
      <t xml:space="preserve">т вай барои кор </t>
    </r>
    <r>
      <rPr>
        <sz val="10"/>
        <color rgb="FF000000"/>
        <rFont val="Calibri"/>
        <family val="2"/>
        <charset val="204"/>
      </rPr>
      <t>ҷ</t>
    </r>
    <r>
      <rPr>
        <sz val="10"/>
        <color rgb="FF000000"/>
        <rFont val="Arial Narrow"/>
        <family val="2"/>
        <charset val="204"/>
      </rPr>
      <t xml:space="preserve">удо мекунад. Кор </t>
    </r>
    <r>
      <rPr>
        <sz val="10"/>
        <color rgb="FF000000"/>
        <rFont val="Calibri"/>
        <family val="2"/>
        <charset val="204"/>
      </rPr>
      <t>ҳ</t>
    </r>
    <r>
      <rPr>
        <sz val="10"/>
        <color rgb="FF000000"/>
        <rFont val="Arial Narrow"/>
        <family val="2"/>
        <charset val="204"/>
      </rPr>
      <t>амаи он чиз</t>
    </r>
    <r>
      <rPr>
        <sz val="10"/>
        <color rgb="FF000000"/>
        <rFont val="Calibri"/>
        <family val="2"/>
        <charset val="204"/>
      </rPr>
      <t>ҳ</t>
    </r>
    <r>
      <rPr>
        <sz val="10"/>
        <color rgb="FF000000"/>
        <rFont val="Arial Narrow"/>
        <family val="2"/>
        <charset val="204"/>
      </rPr>
      <t>оеро, ки вай бояд ан</t>
    </r>
    <r>
      <rPr>
        <sz val="10"/>
        <color rgb="FF000000"/>
        <rFont val="Calibri"/>
        <family val="2"/>
        <charset val="204"/>
      </rPr>
      <t>ҷ</t>
    </r>
    <r>
      <rPr>
        <sz val="10"/>
        <color rgb="FF000000"/>
        <rFont val="Arial Narrow"/>
        <family val="2"/>
        <charset val="204"/>
      </rPr>
      <t>ом ди</t>
    </r>
    <r>
      <rPr>
        <sz val="10"/>
        <color rgb="FF000000"/>
        <rFont val="Calibri"/>
        <family val="2"/>
        <charset val="204"/>
      </rPr>
      <t>ҳ</t>
    </r>
    <r>
      <rPr>
        <sz val="10"/>
        <color rgb="FF000000"/>
        <rFont val="Arial Narrow"/>
        <family val="2"/>
        <charset val="204"/>
      </rPr>
      <t>ад, дар бар мегирад, бо дар назардошти кор</t>
    </r>
    <r>
      <rPr>
        <sz val="10"/>
        <color rgb="FF000000"/>
        <rFont val="Calibri"/>
        <family val="2"/>
        <charset val="204"/>
      </rPr>
      <t>ҳ</t>
    </r>
    <r>
      <rPr>
        <sz val="10"/>
        <color rgb="FF000000"/>
        <rFont val="Arial Narrow"/>
        <family val="2"/>
        <charset val="204"/>
      </rPr>
      <t>ои музднок ва бемузд, кор</t>
    </r>
    <r>
      <rPr>
        <sz val="10"/>
        <color rgb="FF000000"/>
        <rFont val="Calibri"/>
        <family val="2"/>
        <charset val="204"/>
      </rPr>
      <t>ҳ</t>
    </r>
    <r>
      <rPr>
        <sz val="10"/>
        <color rgb="FF000000"/>
        <rFont val="Arial Narrow"/>
        <family val="2"/>
        <charset val="204"/>
      </rPr>
      <t>ои хонаг</t>
    </r>
    <r>
      <rPr>
        <sz val="10"/>
        <color rgb="FF000000"/>
        <rFont val="Calibri"/>
        <family val="2"/>
        <charset val="204"/>
      </rPr>
      <t>ӣ</t>
    </r>
    <r>
      <rPr>
        <sz val="10"/>
        <color rgb="FF000000"/>
        <rFont val="Arial Narrow"/>
        <family val="2"/>
        <charset val="204"/>
      </rPr>
      <t xml:space="preserve">, </t>
    </r>
    <r>
      <rPr>
        <sz val="10"/>
        <color rgb="FF000000"/>
        <rFont val="Calibri"/>
        <family val="2"/>
        <charset val="204"/>
      </rPr>
      <t>ғ</t>
    </r>
    <r>
      <rPr>
        <sz val="10"/>
        <color rgb="FF000000"/>
        <rFont val="Arial Narrow"/>
        <family val="2"/>
        <charset val="204"/>
      </rPr>
      <t xml:space="preserve">ундоштани </t>
    </r>
    <r>
      <rPr>
        <sz val="10"/>
        <color rgb="FF000000"/>
        <rFont val="Calibri"/>
        <family val="2"/>
        <charset val="204"/>
      </rPr>
      <t>ҳ</t>
    </r>
    <r>
      <rPr>
        <sz val="10"/>
        <color rgb="FF000000"/>
        <rFont val="Arial Narrow"/>
        <family val="2"/>
        <charset val="204"/>
      </rPr>
      <t>осил, мо</t>
    </r>
    <r>
      <rPr>
        <sz val="10"/>
        <color rgb="FF000000"/>
        <rFont val="Calibri"/>
        <family val="2"/>
        <charset val="204"/>
      </rPr>
      <t>ҳ</t>
    </r>
    <r>
      <rPr>
        <sz val="10"/>
        <color rgb="FF000000"/>
        <rFont val="Arial Narrow"/>
        <family val="2"/>
        <charset val="204"/>
      </rPr>
      <t>игир</t>
    </r>
    <r>
      <rPr>
        <sz val="10"/>
        <color rgb="FF000000"/>
        <rFont val="Arial"/>
        <family val="2"/>
        <charset val="204"/>
      </rPr>
      <t>ӣ</t>
    </r>
    <r>
      <rPr>
        <sz val="10"/>
        <color rgb="FF000000"/>
        <rFont val="Arial Narrow"/>
        <family val="2"/>
        <charset val="204"/>
      </rPr>
      <t xml:space="preserve"> ё шикор, </t>
    </r>
    <r>
      <rPr>
        <sz val="10"/>
        <color rgb="FF000000"/>
        <rFont val="Calibri"/>
        <family val="2"/>
        <charset val="204"/>
      </rPr>
      <t>ҷ</t>
    </r>
    <r>
      <rPr>
        <sz val="10"/>
        <color rgb="FF000000"/>
        <rFont val="Arial Narrow"/>
        <family val="2"/>
        <charset val="204"/>
      </rPr>
      <t>усту</t>
    </r>
    <r>
      <rPr>
        <sz val="10"/>
        <color rgb="FF000000"/>
        <rFont val="Calibri"/>
        <family val="2"/>
        <charset val="204"/>
      </rPr>
      <t>ҷ</t>
    </r>
    <r>
      <rPr>
        <sz val="10"/>
        <color rgb="FF000000"/>
        <rFont val="Arial Narrow"/>
        <family val="2"/>
        <charset val="204"/>
      </rPr>
      <t xml:space="preserve">ӯи </t>
    </r>
    <r>
      <rPr>
        <sz val="10"/>
        <color rgb="FF000000"/>
        <rFont val="Calibri"/>
        <family val="2"/>
        <charset val="204"/>
      </rPr>
      <t>ҷ</t>
    </r>
    <r>
      <rPr>
        <sz val="10"/>
        <color rgb="FF000000"/>
        <rFont val="Arial Narrow"/>
        <family val="2"/>
        <charset val="204"/>
      </rPr>
      <t>ои кор. [Пахтачин</t>
    </r>
    <r>
      <rPr>
        <sz val="10"/>
        <color rgb="FF000000"/>
        <rFont val="Arial"/>
        <family val="2"/>
        <charset val="204"/>
      </rPr>
      <t xml:space="preserve">ӣ, ғундоштани пая, ҷӯякгирӣ ва </t>
    </r>
    <r>
      <rPr>
        <sz val="10"/>
        <color rgb="FF000000"/>
        <rFont val="Arial Narrow"/>
        <family val="2"/>
        <charset val="204"/>
      </rPr>
      <t xml:space="preserve">чобук] Бо </t>
    </r>
    <r>
      <rPr>
        <sz val="10"/>
        <color rgb="FF000000"/>
        <rFont val="Calibri"/>
        <family val="2"/>
        <charset val="204"/>
      </rPr>
      <t>ҷ</t>
    </r>
    <r>
      <rPr>
        <sz val="10"/>
        <color rgb="FF000000"/>
        <rFont val="Arial Narrow"/>
        <family val="2"/>
        <charset val="204"/>
      </rPr>
      <t>авоб додан ба савол</t>
    </r>
    <r>
      <rPr>
        <sz val="10"/>
        <color rgb="FF000000"/>
        <rFont val="Calibri"/>
        <family val="2"/>
        <charset val="204"/>
      </rPr>
      <t>ҳ</t>
    </r>
    <r>
      <rPr>
        <sz val="10"/>
        <color rgb="FF000000"/>
        <rFont val="Arial Narrow"/>
        <family val="2"/>
        <charset val="204"/>
      </rPr>
      <t>ои зеррин инро дар хотир бояд дошт, ки “фаъолият</t>
    </r>
    <r>
      <rPr>
        <sz val="10"/>
        <color rgb="FF000000"/>
        <rFont val="Calibri"/>
        <family val="2"/>
        <charset val="204"/>
      </rPr>
      <t>ҳ</t>
    </r>
    <r>
      <rPr>
        <sz val="10"/>
        <color rgb="FF000000"/>
        <rFont val="Arial Narrow"/>
        <family val="2"/>
        <charset val="204"/>
      </rPr>
      <t>ои шиддатнокиашон баланд ”, фаъолият</t>
    </r>
    <r>
      <rPr>
        <sz val="10"/>
        <color rgb="FF000000"/>
        <rFont val="Calibri"/>
        <family val="2"/>
        <charset val="204"/>
      </rPr>
      <t>ҳ</t>
    </r>
    <r>
      <rPr>
        <sz val="10"/>
        <color rgb="FF000000"/>
        <rFont val="Arial Narrow"/>
        <family val="2"/>
        <charset val="204"/>
      </rPr>
      <t xml:space="preserve">ое ба шумор мерванд, ки бисёртар вазнинии </t>
    </r>
    <r>
      <rPr>
        <sz val="10"/>
        <color rgb="FF000000"/>
        <rFont val="Calibri"/>
        <family val="2"/>
        <charset val="204"/>
      </rPr>
      <t>ҷ</t>
    </r>
    <r>
      <rPr>
        <sz val="10"/>
        <color rgb="FF000000"/>
        <rFont val="Arial Narrow"/>
        <family val="2"/>
        <charset val="204"/>
      </rPr>
      <t>исмониро талаб менамоянд ва боиси к</t>
    </r>
    <r>
      <rPr>
        <sz val="10"/>
        <color rgb="FF000000"/>
        <rFont val="Arial"/>
        <family val="2"/>
        <charset val="204"/>
      </rPr>
      <t>ӯ</t>
    </r>
    <r>
      <rPr>
        <sz val="10"/>
        <color rgb="FF000000"/>
        <rFont val="Arial Narrow"/>
        <family val="2"/>
        <charset val="204"/>
      </rPr>
      <t>то</t>
    </r>
    <r>
      <rPr>
        <sz val="10"/>
        <color rgb="FF000000"/>
        <rFont val="Calibri"/>
        <family val="2"/>
        <charset val="204"/>
      </rPr>
      <t>ҳ</t>
    </r>
    <r>
      <rPr>
        <sz val="10"/>
        <color rgb="FF000000"/>
        <rFont val="Arial Narrow"/>
        <family val="2"/>
        <charset val="204"/>
      </rPr>
      <t xml:space="preserve"> шудани нафас ва паст шудани тапиши набз мегардад.  Бо “фаъолияти шидатнокиаш муътадил” он фаъолият</t>
    </r>
    <r>
      <rPr>
        <sz val="10"/>
        <color rgb="FF000000"/>
        <rFont val="Calibri"/>
        <family val="2"/>
        <charset val="204"/>
      </rPr>
      <t>ҳ</t>
    </r>
    <r>
      <rPr>
        <sz val="10"/>
        <color rgb="FF000000"/>
        <rFont val="Arial Narrow"/>
        <family val="2"/>
        <charset val="204"/>
      </rPr>
      <t xml:space="preserve">оеро дар назар дошта мешвад, ки  вазнинии </t>
    </r>
    <r>
      <rPr>
        <sz val="10"/>
        <color rgb="FF000000"/>
        <rFont val="Calibri"/>
        <family val="2"/>
        <charset val="204"/>
      </rPr>
      <t>ҷ</t>
    </r>
    <r>
      <rPr>
        <sz val="10"/>
        <color rgb="FF000000"/>
        <rFont val="Arial Narrow"/>
        <family val="2"/>
        <charset val="204"/>
      </rPr>
      <t>исмониро талаб намекунанд ва сабаби куто</t>
    </r>
    <r>
      <rPr>
        <sz val="10"/>
        <color rgb="FF000000"/>
        <rFont val="Calibri"/>
        <family val="2"/>
        <charset val="204"/>
      </rPr>
      <t>ҳ</t>
    </r>
    <r>
      <rPr>
        <sz val="10"/>
        <color rgb="FF000000"/>
        <rFont val="Arial Narrow"/>
        <family val="2"/>
        <charset val="204"/>
      </rPr>
      <t>ии нафас ва паст шудани тапиши набз намегарданд.</t>
    </r>
  </si>
  <si>
    <t xml:space="preserve">P1. Оё кори Шумо фаъолияти шадиднокиаш баландро талаб мекунад, ки боиси зиёд шудани нафасгирӣ ва набз гардад [масалан, бардоштани чизҳои вазнин, корҳои заминӣ ва сохтмонӣ] ҳадди ақал 10 дақиқа давом кунад? </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</si>
  <si>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 танцы, йога, фитнес тренажеры]?</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</si>
  <si>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футбол, поход в горы]?</t>
  </si>
  <si>
    <t>H1.Оё ягон корманди тиб фишори хуни Шуморо санҷидааст?</t>
  </si>
  <si>
    <t>H2a. Оё ягон корманди тиб ягон вақт ба Шумо гуфтааст, ки фишори хунатон баланд ва ё гипертония доред?</t>
  </si>
  <si>
    <t>H8. Оё Шумо ягон навъ дору (маводи доруворӣ)-ро дар давоми 2 ҳафтаи охир бо тавсияи духтур ё корманди тиб барои диабети қанд истеъмол кардаед?</t>
  </si>
  <si>
    <t>image::Тоҷикӣ</t>
  </si>
  <si>
    <t>Шаҳри Душанбе</t>
  </si>
  <si>
    <t>Вилояти Суғд</t>
  </si>
  <si>
    <t>Вилояти Хатлон</t>
  </si>
  <si>
    <t>Шаҳру ноҳияҳои тобеи ҷумҳурӣ</t>
  </si>
  <si>
    <t>Вилояти Мухтори Кӯҳистони Бадахшон</t>
  </si>
  <si>
    <t>Oblast1</t>
  </si>
  <si>
    <t>oblast</t>
  </si>
  <si>
    <t>Oblast2</t>
  </si>
  <si>
    <t>Oblast3</t>
  </si>
  <si>
    <t>Oblast4</t>
  </si>
  <si>
    <t>Oblast5</t>
  </si>
  <si>
    <t>select_one oblast</t>
  </si>
  <si>
    <t>oblast=${I1a}</t>
  </si>
  <si>
    <t>&lt; 165 TJS</t>
  </si>
  <si>
    <t>165 - 210 TJS</t>
  </si>
  <si>
    <t>211 - 279 TJS</t>
  </si>
  <si>
    <t>280 - 449 TJS</t>
  </si>
  <si>
    <t>&gt; 450 TJS</t>
  </si>
  <si>
    <t>(.&gt;=1 and .&lt;=7000) or .=7777</t>
  </si>
  <si>
    <t>${T1} = '1' and ${TP6}!='7777'</t>
  </si>
  <si>
    <t>(.&gt;=0.1 and .&lt;=700) or .=7777 or .=8888</t>
  </si>
  <si>
    <t>smoked_tobacco_en.jpg</t>
  </si>
  <si>
    <t>smokeless_tobacco_ru.jpg</t>
  </si>
  <si>
    <t>smokeless_tobacco_en.jpg</t>
  </si>
  <si>
    <t>blank.jpg</t>
  </si>
  <si>
    <t>fruit_servings.jpg</t>
  </si>
  <si>
    <t>vegetable_servings.jpg</t>
  </si>
  <si>
    <t>work_vigorous_showcard_en.jpg</t>
  </si>
  <si>
    <t>work_moderate_showcard_en.jpg</t>
  </si>
  <si>
    <t>leisure_vigorous_showcard_en.jpg</t>
  </si>
  <si>
    <t>leisure_moderate_showcard_en.jpg</t>
  </si>
  <si>
    <t>smoked_tobacco_ru.jpg</t>
  </si>
  <si>
    <t>Таджик</t>
  </si>
  <si>
    <t>Узбек</t>
  </si>
  <si>
    <t>Другой</t>
  </si>
  <si>
    <t>Маълумот надорад</t>
  </si>
  <si>
    <r>
      <t>Маълумоти нопураи ибтидо</t>
    </r>
    <r>
      <rPr>
        <sz val="12"/>
        <color rgb="FF000000"/>
        <rFont val="Arial"/>
        <family val="2"/>
        <charset val="204"/>
      </rPr>
      <t xml:space="preserve">ӣ </t>
    </r>
  </si>
  <si>
    <t>Тоҷик</t>
  </si>
  <si>
    <t>Рус</t>
  </si>
  <si>
    <t>Uzbek</t>
  </si>
  <si>
    <t>Муҷаррад</t>
  </si>
  <si>
    <t xml:space="preserve">Равғани ҳайвонот                </t>
  </si>
  <si>
    <r>
      <t>Рав</t>
    </r>
    <r>
      <rPr>
        <sz val="12"/>
        <color rgb="FF000000"/>
        <rFont val="Arial"/>
        <family val="2"/>
        <charset val="204"/>
      </rPr>
      <t>ғани зард ё маска</t>
    </r>
  </si>
  <si>
    <t>Чарбу ва равған истифода бурда намешавад</t>
  </si>
  <si>
    <t>Palm oil</t>
  </si>
  <si>
    <t>T15. Умуман Шумо маҳсулоти гайри тамокуиро ба монанди тамокуҳои бӯйдор, тамокуҳои мехоидагӣ, нос қаблан ҳамарӯза истеъмол мекардед?</t>
  </si>
  <si>
    <t>T17. Дар давоми 30 рӯзи охир ягон нафар дар хонаи  Шумо тамоку кашидааст?</t>
  </si>
  <si>
    <t>T18. Дар муддати 30 рўзи гузашта, оё ягон нафар дар маҳале-иморате (бинои корӣ), ки Шумо кор мекунед, махсулоти тамокуи  кашида буд??</t>
  </si>
  <si>
    <t>TP5. Дар муддати 30 рузи охир оё Шуморо огоҳномахо дар қуттиҳои сигор водор ба фикр кардани тарк кардани сигор охирон бор кардаанд?</t>
  </si>
  <si>
    <t>Введите '777', если неизвестно.</t>
  </si>
  <si>
    <t xml:space="preserve">TP6. Охирон маротиба шумо чанд дона барои худатон сигор харидори  намудаед. </t>
  </si>
  <si>
    <t>Агар маълум набошад '777'-ро ворид кунед.</t>
  </si>
  <si>
    <t>Введите '777', если неизвестно и '888' если респондент отказался от ответа.</t>
  </si>
  <si>
    <t>Ворид кунед '777' агар маълум набошад, ё '888' агар респондент ҷавоб додан нахоҳад.</t>
  </si>
  <si>
    <t>Саволҳои зерин ба истеъмол кардани мева ва сабзавот бо миқдори муқарарии гизо таалуқ доранд. Баъзе аз намунаи мевҳо ва свбзавотҳои маҳали дар расмхои  хӯрока нишон дода шудаанд. Ҳаҷми миқдори муқарари дар расм нишон дода шудааст. Маълумот дар бораи хӯрока барои як ҳафтаи муқарари дар давоми соли гузаштаро пешниҳод намоед.</t>
  </si>
  <si>
    <t>D2. Одатан дар яке аз ин рӯзҳо чанд порция  мева истеъмол мекунед?</t>
  </si>
  <si>
    <t>D4. Одатан дар яке аз ин рӯзҳо чанд порция  сабзавот истеъмол мекунед?</t>
  </si>
  <si>
    <t xml:space="preserve">Дар ин боб, мо мехоҳем микдор намакро  дар  хуроки Шумо донем. Намак оши дар бар мегирад намаки оддии руи мизиро, намаки тоза нашударо  ва намаки йоднокшударо, намакхои кубик карда шуда ва пудрахоро, инчунин моеоти намакӣ, ба монанди соусхо  моҳӣ (ниг. Кортҳо). Саволҳои зерин равона шудаанд барои илова намудани намак дар хӯрок пеш аз ба истифода бурдан, чунон ки шумо дар хона чи гуна хурок мепазед, дар бораи истифодаи махсулоти коркардшуда бо доштани дарачаи баланди намак, ба монанди (чаккаи намакдор, қурути намакдор, картошкабирёни намакдор ва мағзу чағзи намакдор), инчунин чӣ тавр  шумо истеъмоли намакро идора мекунед. Лутфан, ба саволҳои зерин ҷавоб диҳед, ҳатто агар шумо фикр кунед, ки хуроки Шумо дарачаи намакаш паст аст. </t>
  </si>
  <si>
    <r>
      <t>Ман дигар</t>
    </r>
    <r>
      <rPr>
        <sz val="10"/>
        <color rgb="FF000000"/>
        <rFont val="Arial"/>
        <family val="2"/>
        <charset val="204"/>
      </rPr>
      <t xml:space="preserve"> прпиправаи дорои намак нестанд, ҳангоми пухтани хурок истифода мебарам</t>
    </r>
  </si>
  <si>
    <t>P3a. Чанд вақт дар ҷои коратон Шумо дар як рӯз ба корҳои шиддатнокиашон баланд машғул мешавед?</t>
  </si>
  <si>
    <t>H4. Оё Шумо ягонбор ба табибони халқӣ оиди фишори баланди хун ё гипертония муроҷиат намудаед?</t>
  </si>
  <si>
    <t>H6. Оё ягон бор, қанди хуни Шумо аз ҷониби духтур ё дигар корманди соҳаи тибб чен карда шуда буд?</t>
  </si>
  <si>
    <t>H7b. Оё ба Шумо дар давоми 12 моҳи охир аз тарафи корманди тибб гуфта шуда буд, ки  қанди хунатон баланд аст ё диабети канд доред?</t>
  </si>
  <si>
    <t>H9. Оё шумо дар айни замон  инсулин, ки аз чониби  духтур ё дигар корманди сохаи тиб  барои диабети муқаррарнамудааст истифода мебаред?</t>
  </si>
  <si>
    <t>H10. Оё Шумо ягонбор ба табибони халқӣ оиди фишор баланди хун ё диабети қанд муроҷиат намудаед?</t>
  </si>
  <si>
    <t>H11. Оё шумо дар айни замон барои  табобати диабети қанд ягон табобати халқи гирифта истодает?</t>
  </si>
  <si>
    <t>H13a. Оё ба Шумо ягон бор  духтур ё дигар корманди сохаи тандурустӣ, гуфтааст, ки  дараҷаи холестирини хун дар Шумо  баланд аст?</t>
  </si>
  <si>
    <t>H14. Дар давоми ду ҳафтаи охир,  Шумо доруҳо (маводи доруворӣ) барои дараҷаи холестирин баланд, ки  аз ҷониби духтур ё корманди соҳаи тибб таъин карда шудааст истеъмол кардаед?</t>
  </si>
  <si>
    <t>Таърихи бемории қалб</t>
  </si>
  <si>
    <r>
      <t xml:space="preserve">C9. Сколько человек </t>
    </r>
    <r>
      <rPr>
        <sz val="10"/>
        <color theme="3"/>
        <rFont val="Arial"/>
        <family val="2"/>
      </rPr>
      <t>18 лет и старше</t>
    </r>
    <r>
      <rPr>
        <sz val="10"/>
        <color rgb="FF000000"/>
        <rFont val="Arial"/>
        <family val="2"/>
      </rPr>
      <t>, включая Вас, проживают вместе с Вами/в Вашем домохозяйстве?</t>
    </r>
  </si>
  <si>
    <r>
      <t xml:space="preserve">C10. Можете ли Вы сказать мне, каков был средний заработок в Вашем домохозяйстве за последний </t>
    </r>
    <r>
      <rPr>
        <sz val="10"/>
        <color theme="3"/>
        <rFont val="Arial"/>
        <family val="2"/>
      </rPr>
      <t>месяц</t>
    </r>
    <r>
      <rPr>
        <sz val="10"/>
        <color rgb="FF000000"/>
        <rFont val="Arial"/>
        <family val="2"/>
      </rPr>
      <t>?</t>
    </r>
  </si>
  <si>
    <t>T1. Курите ли Вы в настоящее время какие-либо табачные изделия, например, сигареты, сигары, кальян, нюхательный табак  или трубку?</t>
  </si>
  <si>
    <r>
      <t xml:space="preserve">A1. Употребляли ли Вы когда-либо любой вид алкоголя, например пиво, вино, шампанское, ликер, коньяк, водка, виски, </t>
    </r>
    <r>
      <rPr>
        <sz val="10"/>
        <color theme="3"/>
        <rFont val="Arial"/>
        <family val="2"/>
      </rPr>
      <t>самогон, алкогольные коктейли, алкопопсы, спирт, антисептики</t>
    </r>
    <r>
      <rPr>
        <sz val="10"/>
        <color rgb="FF000000"/>
        <rFont val="Arial"/>
        <family val="2"/>
      </rPr>
      <t>, др.?</t>
    </r>
  </si>
  <si>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например, мясные и рыбные копчености, колбаса, сало, соленья, консервы, соленая сюзьма, соленый курут, соленые чипсы и орехи.</t>
  </si>
  <si>
    <r>
      <t>Растительное масло,</t>
    </r>
    <r>
      <rPr>
        <sz val="12"/>
        <color theme="3"/>
        <rFont val="Arial"/>
        <family val="2"/>
      </rPr>
      <t xml:space="preserve"> за исключением пальмового масла</t>
    </r>
  </si>
  <si>
    <t>Пальмовое масло</t>
  </si>
  <si>
    <t>Животные жиры</t>
  </si>
  <si>
    <t>Animal fat</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</si>
  <si>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сбор хлопка, сбор высохших хлопковых стеблей, копание грядок, прополка грядок.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</si>
  <si>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вскапывание огорода, рытье в саду, работа лопатой с песком, землей] и которая длится непрерывно, по меньшей мере, 10 минут?</t>
  </si>
  <si>
    <r>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t>
    </r>
    <r>
      <rPr>
        <sz val="10"/>
        <color theme="3"/>
        <rFont val="Arial"/>
        <family val="2"/>
      </rPr>
      <t>сбор урожая, уборка на дому, ручная стирка, садоводство, уход за животными</t>
    </r>
    <r>
      <rPr>
        <sz val="10"/>
        <rFont val="Arial"/>
        <family val="2"/>
      </rPr>
      <t xml:space="preserve">] и которая длится непрерывно, по меньшей мере, 10 минут? </t>
    </r>
  </si>
  <si>
    <r>
      <t xml:space="preserve">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t>
    </r>
    <r>
      <rPr>
        <sz val="10"/>
        <color theme="3"/>
        <rFont val="Arial"/>
        <family val="2"/>
      </rPr>
      <t>(типа Магги, Роллс</t>
    </r>
    <r>
      <rPr>
        <sz val="10"/>
        <color rgb="FF000000"/>
        <rFont val="Arial"/>
        <family val="2"/>
      </rPr>
      <t>),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t>
    </r>
    <r>
      <rPr>
        <sz val="10"/>
        <color theme="3"/>
        <rFont val="Arial"/>
        <family val="2"/>
      </rPr>
      <t>мясные и рыбные копченности, колбасы, сало, соления, соленая сузьма, соленый курут, соленые чипсы, орехи и семечки, кетчуп</t>
    </r>
    <r>
      <rPr>
        <sz val="10"/>
        <color rgb="FF000000"/>
        <rFont val="Arial"/>
        <family val="2"/>
      </rPr>
      <t>), а так же о том, как вы контролируете потребление соли. Пожалуйста, ответьте на следующие вопросы, даже если Вы считаете, что Ваш рацион содержит мало соли.</t>
    </r>
  </si>
  <si>
    <t>Vegetable oil, excluding palm oil</t>
  </si>
  <si>
    <t xml:space="preserve">Равғани палмавӣ </t>
  </si>
  <si>
    <r>
      <t>Рав</t>
    </r>
    <r>
      <rPr>
        <sz val="12"/>
        <color rgb="FF000000"/>
        <rFont val="Arial"/>
        <family val="2"/>
        <charset val="204"/>
      </rPr>
      <t xml:space="preserve">ғани растанӣ </t>
    </r>
    <r>
      <rPr>
        <sz val="12"/>
        <color theme="3"/>
        <rFont val="Arial"/>
        <family val="2"/>
      </rPr>
      <t>ба гайр аз равгани палмави</t>
    </r>
  </si>
  <si>
    <t>C5. Маълумоти баландтарини Шумо?</t>
  </si>
  <si>
    <t>Доход до 165 сомони на человека</t>
  </si>
  <si>
    <t>С 165 до 210 сомони на человека</t>
  </si>
  <si>
    <t>С 211 до 279 сомони на человека</t>
  </si>
  <si>
    <t>С 280 до 449 сомони на человека</t>
  </si>
  <si>
    <t>Больше 450 сомони на человека</t>
  </si>
  <si>
    <t>Даромад то 165 сомонӣ барои як нафар</t>
  </si>
  <si>
    <t>Аз 165 то 210 сомонӣ барои як нафар</t>
  </si>
  <si>
    <t>Аз 211 то 279 сомонӣ барои як нафар</t>
  </si>
  <si>
    <t>Аз 280 то 449 сомонӣ барои як нафар</t>
  </si>
  <si>
    <t>Бештар 450 сомонӣ барои як нафар</t>
  </si>
  <si>
    <t>T12. Оё Шумо дар ҳоли ҳозир ягон навъ аз маҳсулоти тамокуиро ба монанди (тамокуи бе дуд, буй мекардагӣ, мехоидагӣ, нос) истемол мекунед.</t>
  </si>
  <si>
    <t>D7. Чанд мароти Шумо  махсулоти  хӯрокаи коркардшудаи сернамак    баланди намакинро истеъмол мекунед? Максад аз  хӯрокаи коркардшудаи дарачаи    баланди намакин, дар назар дорам,  маҳсулоти тағйирхурдаи ҳолати  табиии худ, барои мисол, гӯшти дуддодашуда ва моҳӣ, ҳасиб, сало, консерва, чаккаи намакдор, қурути намакдор, картошкабирёни намакдор ва маводҳои донагӣ намакдор.</t>
  </si>
  <si>
    <t xml:space="preserve">Назорати дигари истеъмоли намакро истифода мебарам </t>
  </si>
  <si>
    <t>Ягонтоаш бартарӣ надорад</t>
  </si>
  <si>
    <t>P5. Дар як ҳафтаи муҳаррарӣ  Шумо одатан дар ҷои коратон  ба корҳои шиддатнокиашон муътадил машғул мешавед?</t>
  </si>
  <si>
    <t>H2b. Оё духтур ё корманди тибб ба Шумо дар давоми 12 моҳи охир гуфта шуда буд, ки фишоратон баланд аст?</t>
  </si>
  <si>
    <t xml:space="preserve">Студент </t>
  </si>
  <si>
    <t>C11. Если Вы не знаете точную сумму, можете ли Вы приблизительно оценить уровень месячного дохода, если я зачитаю Вам несколько возможных вариантов? Является ли он:</t>
  </si>
  <si>
    <t xml:space="preserve">C10. Бо назардошти мохи гузашта, Шумо метавонед ба ман гӯед, ба ҳисоби миёна даромади хонаводаатон  чӣқадар буд? </t>
  </si>
  <si>
    <t>C11. Агар Шумо маблағи аниқро намедонед, метавонед тахминан сатҳи даромади  мохонаатонро  баҳодиҳӣ кунед, агар ман якчанд вариантро ба Шумо пешниҳод кунам?</t>
  </si>
  <si>
    <t xml:space="preserve">TP7. Чанд пул Шумо дар мачмуъ барои харидани сигор сараф намудед? </t>
  </si>
  <si>
    <t>P6. Чанд вакт Шумо одатан дар ҷои коратон  ба корҳои шиддатнокиашон муътадил, дар як рӯзи маъмулӣ  машғул мешавед?</t>
  </si>
  <si>
    <t>P9. Чанд вакт дар як руз Шумо одатан барои пои пиёда рафтан ё дучарха рондан ҷудо мекунед?</t>
  </si>
  <si>
    <t>P10. Оё машғулиятҳои варзишии Шумо ҳадди ақал дар давоми 10 дақиқа фаолияти ҷисмонӣ ё фаъолияти фароғатӣ, ки характери шиддатнокии баланд доранд, ба зиёдшавии нафас ё тапиши набз (масалан, давидан, футбол, ба куҳ баромадан) таъсир мекунад?</t>
  </si>
  <si>
    <r>
      <t>Савол</t>
    </r>
    <r>
      <rPr>
        <sz val="10"/>
        <color rgb="FF000000"/>
        <rFont val="Arial"/>
        <family val="2"/>
        <charset val="204"/>
      </rPr>
      <t>ҳои зерин фаъолиятҳо оиди кор ва ҳаракатҳоеро, ки дар бораашон гуфта гузаштем дар бар намегиранд. Акнун ман мехоҳам донам оиди машғулияти варзишӣ, фаолияти ҷисмонӣ ва  фаъолиятҳои фароғатӣ [ҳаракатҳои лозимаро илова кунед].</t>
    </r>
  </si>
  <si>
    <t>P11. Чанд рӯз дар як ҳафтаи маъмули Шумо одатан ба варзиш, фаолияти ҷисмонӣ ё фаъолияти фароғатӣ, ки характери шиддатнокиаш баланд машғул мешавед?</t>
  </si>
  <si>
    <t>P12. нд соат Шумо одатан дар як руз ба варзиш, фаолияти ҷисмонӣ ё фаъолияти фароғати, ки шиддатнокии баланд дорад, машғул мешавед?</t>
  </si>
  <si>
    <t>P13. Оё машғулияти варзишии Шумо пайваста барои на камтар аз 10 дақиқа, фаолияти ҷисмонӣ ё фаъолияти фароғатӣ, ки характери шиддатнокии муътадилро дорад, дар натиҷаи он метавонад нафас ва тапиши набзатонро (масалан, тез роҳ рафтан, дучарха рондан, оббозӣ, волейбол, рақс кардан, йога, машғулиятҳо дар фитнес) каме зиёд кунад?</t>
  </si>
  <si>
    <t>P14. Чанд руз дар як ҳафтаи маъмули Шумо одатан ба варзиш, фаолияти ҷисмонӣ ва ё фаъолияти фароғати, ки характери шиддатнокиаш муътадил дорад, машғул мешавед?</t>
  </si>
  <si>
    <t>P15. Чанд соат дар як руз Шумо одатан ба варзиш, фаолиятии ҷисмонӣ ва ё фаъолияти фароғати, ки характери шиддатнокиаш муътадил дорад, машғул мешавед?</t>
  </si>
  <si>
    <t>Таърихи фишорбаландии  хун</t>
  </si>
  <si>
    <t>H5. Оё шумо дар айни замон барои  табобати фишорбаландии хун, гиёҳ дармонӣ ё ягон навъ табобати халқӣ  гирифта истодаед?</t>
  </si>
  <si>
    <t>Таърихи диабети - канд</t>
  </si>
  <si>
    <t>H7a. Оё ягон бор ба  Шумо аз ҷониби духтур ё дигар корманди соҳаи тибб гуфта шуд, ки сатҳи қанди хунатон баланд аст ё диабети канд доред?</t>
  </si>
  <si>
    <t>H13b. Дар 12 мохи охир ба Шумо ба духтур ё дигар корманди тибб, гуфтааст, ки  дарачаи холестирини  дар хуни  Шумо  баланд аст?</t>
  </si>
  <si>
    <t>H17. Оё шумо ягон сактаи дил ё дарди кафаси сина  бо сабаби бемории дил  (стенокардия) ё инсульт доштед?</t>
  </si>
  <si>
    <t>smoked_tobacco_tj.jpg</t>
  </si>
  <si>
    <t>smokeless_tobacco_tj.jpg</t>
  </si>
  <si>
    <t>standard_drinks_tj.png</t>
  </si>
  <si>
    <t>work_vigorous_showcard_tj.jpg</t>
  </si>
  <si>
    <t>work_moderate_showcard_tj.jpg</t>
  </si>
  <si>
    <t>leisure_vigorous_showcard_tj.jpg</t>
  </si>
  <si>
    <t>leisure_moderate_showcard_tj.jpg</t>
  </si>
  <si>
    <t>M3.</t>
  </si>
  <si>
    <t>Кластер: 1               (Шаҳри Душанбе - Ноҳияи Шоҳмансур)[5012630109011]</t>
  </si>
  <si>
    <t>Кластер: 2               (Шаҳри Душанбе - Ноҳияи Шоҳмансур)[5012630407031]</t>
  </si>
  <si>
    <t>Кластер: 3               (Шаҳри Душанбе - Ноҳияи Шоҳмансур)[5012630608041]</t>
  </si>
  <si>
    <t>Кластер: 4               (Шаҳри Душанбе - Ноҳияи Шоҳмансур)[5012630905021]</t>
  </si>
  <si>
    <t>Кластер: 5               (Шаҳри Душанбе - Ноҳияи И. Сомонӣ)[5012660302021]</t>
  </si>
  <si>
    <t>Кластер: 6               (Шаҳри Душанбе - Ноҳияи И. Сомонӣ)[5012660605051]</t>
  </si>
  <si>
    <t>Кластер: 7               (Шаҳри Душанбе - Ноҳияи Сино)[5012680103051]</t>
  </si>
  <si>
    <t>Кластер: 8               (Шаҳри Душанбе - Ноҳияи Сино)[5012680302051]</t>
  </si>
  <si>
    <t>Кластер: 9               (Шаҳри Душанбе - Ноҳияи Сино)[5012680501011]</t>
  </si>
  <si>
    <t>Кластер: 10               (Шаҳри Душанбе - Ноҳияи Сино)[5012680608011]</t>
  </si>
  <si>
    <t>Кластер: 11               (Шаҳри Душанбе - Ноҳияи Сино)[5012680809021]</t>
  </si>
  <si>
    <t>Кластер: 12               (Шаҳри Душанбе - Ноҳияи Сино)[5012681007021]</t>
  </si>
  <si>
    <t>Кластер: 13               (Шаҳри Душанбе - Ноҳияи Сино)[5012681205011]</t>
  </si>
  <si>
    <t>Кластер: 14               (Шаҳри Душанбе - Ноҳияи Сино)[5012681403031]</t>
  </si>
  <si>
    <t>Кластер: 15               (Шаҳри Душанбе - Ноҳияи Сино)[5012681603031]</t>
  </si>
  <si>
    <t>Кластер: 16               (Шаҳри Душанбе - Ноҳияи Фирдавсӣ)[5012690203021]</t>
  </si>
  <si>
    <t>Кластер: 17               (Шаҳри Душанбе - Ноҳияи Фирдавсӣ)[5012690309031]</t>
  </si>
  <si>
    <t>Кластер: 18               (Шаҳри Душанбе - Ноҳияи Фирдавсӣ)[5012690509021]</t>
  </si>
  <si>
    <t>Кластер: 19               (Шаҳри Душанбе - Ноҳияи Фирдавсӣ)[5012690705051]</t>
  </si>
  <si>
    <t>Кластер: 20               (Шаҳри Душанбе - Ноҳияи Фирдавсӣ)[5012690903051]</t>
  </si>
  <si>
    <t>Кластер: 21               (Вилояти Суғд - Ноҳияи Айнӣ)[5052030504022]</t>
  </si>
  <si>
    <t>Кластер: 22               (Вилояти Суғд - Ноҳияи Ашт)[5052070401052]</t>
  </si>
  <si>
    <t>Кластер: 23               (Вилояти Суғд - Ноҳияи Ашт)[5052070805032]</t>
  </si>
  <si>
    <t>Кластер: 24               (Вилояти Суғд - Ноҳияи Ғончӣ)[5052130310022]</t>
  </si>
  <si>
    <t>Кластер: 25               (Вилояти Суғд - Ноҳияи Ғончӣ)[5052130901032]</t>
  </si>
  <si>
    <t>Кластер: 26               (Вилояти Суғд - Ноҳияи Зафаробод)[5052170103051]</t>
  </si>
  <si>
    <t>Кластер: 27               (Вилояти Суғд - Ноҳияи Кӯҳистони Мастчоҳ)[5052280105022]</t>
  </si>
  <si>
    <t>Кластер: 28               (Вилояти Суғд - Ноҳияи Мастчоҳ)[5052300510032]</t>
  </si>
  <si>
    <t>Кластер: 29               (Вилояти Суғд - Ноҳияи Спитамен)[5052380102041]</t>
  </si>
  <si>
    <t>Кластер: 30               (Вилояти Суғд - Ноҳияи Спитамен)[5052380602022]</t>
  </si>
  <si>
    <t>Кластер: 31               (Вилояти Суғд - Ноҳияи Панҷакент)[5052420404022]</t>
  </si>
  <si>
    <t>Кластер: 32               (Вилояти Суғд - Ноҳияи Панҷакент)[5052420908032]</t>
  </si>
  <si>
    <t>Кластер: 33               (Вилояти Суғд - Ноҳияи Панҷакент)[5052421412042]</t>
  </si>
  <si>
    <t>Кластер: 34               (Вилояти Суғд - Ноҳияи  Ҷаббор Расулов)[5052460101011]</t>
  </si>
  <si>
    <t>Кластер: 35               (Вилояти Суғд - Ноҳияи  Ҷаббор Расулов)[5052460301022]</t>
  </si>
  <si>
    <t>Кластер: 36               (Вилояти Суғд - Ноҳияи  Ҷаббор Расулов)[5052460612022]</t>
  </si>
  <si>
    <t>Кластер: 37               (Вилояти Суғд - Шаҳри Истаравшан)[5052510306011]</t>
  </si>
  <si>
    <t>Кластер: 38               (Вилояти Суғд - Истаравшан)[5052510703042]</t>
  </si>
  <si>
    <t>Кластер: 39               (Вилояти Суғд - Истаравшан)[5052511204052]</t>
  </si>
  <si>
    <t>Кластер: 40               (Вилояти Суғд - Ноҳияи Б. Ғафуров)[5052560305012]</t>
  </si>
  <si>
    <t>Кластер: 41               (Вилояти Суғд - Ноҳияи Б. Ғафуров)[5052560708032]</t>
  </si>
  <si>
    <t>Кластер: 42               (Вилояти Суғд - Ноҳияи Б. Ғафуров)[5052561104052]</t>
  </si>
  <si>
    <t>Кластер: 43               (Вилояти Суғд - Ноҳияи Б. Ғафуров)[5052561601042]</t>
  </si>
  <si>
    <t>Кластер: 44               (Вилояти Суғд - Ноҳияи Б. Ғафуров)[5052562004012]</t>
  </si>
  <si>
    <t>Кластер: 45               (Вилояти Суғд - Шаҳри Хуҷанд)[5054010105011]</t>
  </si>
  <si>
    <t>Кластер: 46               (Вилояти Суғд - Шаҳри Хуҷанд)[5054010302041]</t>
  </si>
  <si>
    <t>Кластер: 47               (Вилояти Суғд - Шаҳри Хуҷанд)[5054010501031]</t>
  </si>
  <si>
    <t>Кластер: 48               (Вилояти Суғд - Шаҳри Хуҷанд)[5054010703051]</t>
  </si>
  <si>
    <t>Кластер: 49               (Вилояти Суғд - Шаҳри Хуҷанд)[5054010907021]</t>
  </si>
  <si>
    <t>Кластер: 50               (Вилояти Суғд - Ноҳияи Исфара)[5054040301021]</t>
  </si>
  <si>
    <t>Кластер: 51               (Вилояти Суғд - Ноҳияи Исфара)[5054040512022]</t>
  </si>
  <si>
    <t>Кластер: 52               (Вилояти Суғд - Ноҳияи Исфара)[5054041005032]</t>
  </si>
  <si>
    <t>Кластер: 53               (Вилояти Суғд - Ноҳияи Исфара)[5054041406042]</t>
  </si>
  <si>
    <t>Кластер: 54               (Вилояти Суғд - ш. Гулистон (Қайроққум ))[5054070301051]</t>
  </si>
  <si>
    <t>Кластер: 55               (Вилояти Суғд - Шаҳри Конибодом)[5054100207021]</t>
  </si>
  <si>
    <t>Кластер: 56               (Вилояти Суғд - Ноҳияи Конибодом)[5054100601022]</t>
  </si>
  <si>
    <t>Кластер: 57               (Вилояти Суғд - Ноҳияи Конибодом)[5054100911012]</t>
  </si>
  <si>
    <t>Кластер: 58               (Вилояти Суғд - ш. Бустон (Чкалов))[5054220203021]</t>
  </si>
  <si>
    <t>Кластер: 59               (Вилояти Хатлон - Ноҳияи Вахш)[5072030203022]</t>
  </si>
  <si>
    <t>Кластер: 60               (Вилояти Хатлон - Ноҳияи Вахш)[5072030310021]</t>
  </si>
  <si>
    <t>Кластер: 61               (Вилояти Хатлон - Ноҳияи Вахш)[5072030710012]</t>
  </si>
  <si>
    <t>Кластер: 62               (Вилояти Хатлон - Ноҳияи Восеъ)[5072050312042]</t>
  </si>
  <si>
    <t>Кластер: 63               (Вилояти Хатлон - Ноҳияи Восеъ)[5072051002042]</t>
  </si>
  <si>
    <t>Кластер: 64               (Вилояти Хатлон - Ноҳияи Данғара)[5072070405012]</t>
  </si>
  <si>
    <t>Кластер: 65               (Вилояти Хатлон - Ноҳияи Данғара)[5072070903032]</t>
  </si>
  <si>
    <t>Кластер: 66               (Вилояти Хатлон - Ноҳияи Дустї ( Ҷиликӯл))[5072090506032]</t>
  </si>
  <si>
    <t>Кластер: 67               (Вилояти Хатлон - Ноҳияи Хуросон)[5072110503032]</t>
  </si>
  <si>
    <t>Кластер: 68               (Вилояти Хатлон - Ноҳияи Қубодиён)[5072130404012]</t>
  </si>
  <si>
    <t>Кластер: 69               (Вилояти Хатлон - Ноҳияи Қубодиён)[5072131001012]</t>
  </si>
  <si>
    <t>Кластер: 70               (Вилояти Хатлон - Ноҳияи Ҷ. Румӣ)[5072150102031]</t>
  </si>
  <si>
    <t>Кластер: 71               (Вилояти Хатлон - Ноҳияи Ҷ. Румӣ)[5072150502042]</t>
  </si>
  <si>
    <t>Кластер: 72               (Вилояти Хатлон - Ноҳияи Ҷ. Румӣ)[5072151106042]</t>
  </si>
  <si>
    <t>Кластер: 73               (Вилояти Хатлон - Ноҳияи Бохтар)[5072170604022]</t>
  </si>
  <si>
    <t>Кластер: 74               (Вилояти Хатлон - Ноҳияи Бохтар)[5072171402032]</t>
  </si>
  <si>
    <t>Кластер: 75               (Вилояти Хатлон - Ноҳияи А. Ҷомӣ)[5072190302012]</t>
  </si>
  <si>
    <t>Кластер: 76               (Вилояти Хатлон - Ноҳияи А. Ҷомӣ)[5072191009022]</t>
  </si>
  <si>
    <t>Кластер: 77               (Вилояти Хатлон - Ноҳияи Љайњун (Қумсангир))[5072230103021]</t>
  </si>
  <si>
    <t>Кластер: 78               (Вилояти Хатлон - Ноҳияи Љайњун (Қумсангир))[5072230603022]</t>
  </si>
  <si>
    <t>Кластер: 79               (Вилояти Хатлон - Ноҳияи Мӯминобод)[5072260308032]</t>
  </si>
  <si>
    <t>Кластер: 80               (Вилояти Хатлон - Ноҳияи М.С.А. Ҳамадонӣ)[5072290602042]</t>
  </si>
  <si>
    <t>Кластер: 81               (Вилояти Хатлон - Ноҳияи Фархор)[5072320203031]</t>
  </si>
  <si>
    <t>Кластер: 82               (Вилояти Хатлон - Ноҳияи Фархор)[5072320407012]</t>
  </si>
  <si>
    <t>Кластер: 83               (Вилояти Хатлон - Ноҳияи Фархор)[5072321106032]</t>
  </si>
  <si>
    <t>Кластер: 84               (Вилояти Хатлон - Ноҳияи Панҷ)[5072340708042]</t>
  </si>
  <si>
    <t>Кластер: 85               (Вилояти Хатлон - Ноҳияи Ховалинг)[5072420103022]</t>
  </si>
  <si>
    <t>Кластер: 86               (Вилояти Хатлон - Ноҳияи Шаҳртуз)[5072450401022]</t>
  </si>
  <si>
    <t>Кластер: 87               (Вилояти Хатлон - Ноҳияи Шӯрообод (Шамсиддин Шоњин))[5072460201022]</t>
  </si>
  <si>
    <t>Кластер: 88               (Вилояти Хатлон - Ноҳияи Ёвон)[5072500107021]</t>
  </si>
  <si>
    <t>Кластер: 89               (Вилояти Хатлон - Ноҳияи Ёвон)[5072500601042]</t>
  </si>
  <si>
    <t>Кластер: 90               (Вилояти Хатлон - Ноҳияи Ёвон)[5072501102052]</t>
  </si>
  <si>
    <t>Кластер: 91               (Вилояти Хатлон - Ноҳияи Балҷувон)[5072560201052]</t>
  </si>
  <si>
    <t>Кластер: 92               (Вилояти Хатлон - Шаҳри Қӯрғонтеппа)[5074010205041]</t>
  </si>
  <si>
    <t>Кластер: 93               (Вилояти Хатлон - Шаҳри Қӯрғонтеппа)[5074010506041]</t>
  </si>
  <si>
    <t>Кластер: 94               (Вилояти Хатлон - Шаҳри Кӯлоб)[5074050206061]</t>
  </si>
  <si>
    <t>Кластер: 95               (Вилояти Хатлон - Шаҳри Кӯлоб)[5074050602011]</t>
  </si>
  <si>
    <t>Кластер: 96               (Вилояти Хатлон - Ноҳияи Кӯлоб)[5074051101012]</t>
  </si>
  <si>
    <t>Кластер: 97               (Шаҳру ноҳияҳои тобеи ҷумҳурӣ - Шаҳри Ваҳдат)[509180203021]</t>
  </si>
  <si>
    <t>Кластер: 98               (Шаҳру ноҳияҳои тобеи ҷумҳурӣ - Ваҳдат)[509180607052]</t>
  </si>
  <si>
    <t>Кластер: 99               (Шаҳру ноҳияҳои тобеи ҷумҳурӣ - Ваҳдат)[509181204042]</t>
  </si>
  <si>
    <t>Кластер: 100               (Шаҳру ноҳияҳои тобеи ҷумҳурӣ - Ваҳдат)[509181901042]</t>
  </si>
  <si>
    <t>Кластер: 101               (Шаҳру ноҳияҳои тобеи ҷумҳурӣ - Шаҳри Турсунзода)[509190108031]</t>
  </si>
  <si>
    <t>Кластер: 102               (Шаҳру ноҳияҳои тобеи ҷумҳурӣ - Шаҳри Турсунзода)[509190304041]</t>
  </si>
  <si>
    <t>Кластер: 103               (Шаҳру ноҳияҳои тобеи ҷумҳурӣ - Ноҳияи Турсунзода)[509190702032]</t>
  </si>
  <si>
    <t>Кластер: 104               (Шаҳру ноҳияҳои тобеи ҷумҳурӣ - Ноҳияи Турсунзода)[509191304012]</t>
  </si>
  <si>
    <t>Кластер: 105               (Шаҳру ноҳияҳои тобеи ҷумҳурӣ - Ноҳияи Турсунзода)[509191908022]</t>
  </si>
  <si>
    <t>Кластер: 106               (Шаҳру ноҳияҳои тобеи ҷумҳурӣ - Ноҳияи Варзоб)[5092330405022]</t>
  </si>
  <si>
    <t>Кластер: 107               (Шаҳру ноҳияҳои тобеи ҷумҳурӣ - Ноҳияи Рашт)[5092360105031]</t>
  </si>
  <si>
    <t>Кластер: 108               (Шаҳру ноҳияҳои тобеи ҷумҳурӣ - Ноҳияи Рашт)[5092360606032]</t>
  </si>
  <si>
    <t>Кластер: 109               (Шаҳру ноҳияҳои тобеи ҷумҳурӣ - Ноҳияи Ҳисор)[5092380508022]</t>
  </si>
  <si>
    <t>Кластер: 110               (Шаҳру ноҳияҳои тобеи ҷумҳурӣ - Ноҳияи Ҳисор)[5092381102042]</t>
  </si>
  <si>
    <t>Кластер: 111               (Шаҳру ноҳияҳои тобеи ҷумҳурӣ - Ноҳияи Ҳисор)[5092381707022]</t>
  </si>
  <si>
    <t>Кластер: 112               (Шаҳру ноҳияҳои тобеи ҷумҳурӣ - Ноҳияи Ҷиргатол)[5092420103021]</t>
  </si>
  <si>
    <t>Кластер: 113               (Шаҳру ноҳияҳои тобеи ҷумҳурӣ - Ноҳияи Ҷиргатол)[5092420702042]</t>
  </si>
  <si>
    <t>Кластер: 114               (Шаҳру ноҳияҳои тобеи ҷумҳурӣ - Ноҳияи  Рӯдакӣ)[5092580304042]</t>
  </si>
  <si>
    <t>Кластер: 115               (Шаҳру ноҳияҳои тобеи ҷумҳурӣ - Ноҳияи  Рӯдакӣ)[5092580311011]</t>
  </si>
  <si>
    <t>Кластер: 116               (Шаҳру ноҳияҳои тобеи ҷумҳурӣ - Ноҳияи  Рӯдакӣ)[5092580711022]</t>
  </si>
  <si>
    <t>Кластер: 117               (Шаҳру ноҳияҳои тобеи ҷумҳурӣ - Ноҳияи  Рӯдакӣ)[5092581208032]</t>
  </si>
  <si>
    <t>Кластер: 118               (Шаҳру ноҳияҳои тобеи ҷумҳурӣ - Ноҳияи  Рӯдакӣ)[5092581704012]</t>
  </si>
  <si>
    <t>Кластер: 119               (Шаҳру ноҳияҳои тобеи ҷумҳурӣ - Ноҳияи  Рӯдакӣ)[5092582106042]</t>
  </si>
  <si>
    <t>Кластер: 120               (Шаҳру ноҳияҳои тобеи ҷумҳурӣ - Ноҳияи Тоҷикобод)[5092740401022]</t>
  </si>
  <si>
    <t>Кластер: 121               (Шаҳру ноҳияҳои тобеи ҷумҳурӣ - Ноҳияи Файзобод)[5092810708022]</t>
  </si>
  <si>
    <t>Кластер: 122               (Шаҳру ноҳияҳои тобеи ҷумҳурӣ - Ноҳияи Шаҳринав)[5092840602022]</t>
  </si>
  <si>
    <t>Кластер: 123               (Вилояти Мухтори Кӯҳистони Бадахшон - Ноҳияи Ванҷ)[5902040108042]</t>
  </si>
  <si>
    <t>Кластер: 124               (Вилояти Мухтори Кӯҳистони Бадахшон - Ноҳияи Ванҷ)[5902040303022]</t>
  </si>
  <si>
    <t>Кластер: 125               (Вилояти Мухтори Кӯҳистони Бадахшон - Ноҳияи Ишкошим)[5902080101052]</t>
  </si>
  <si>
    <t>Кластер: 126               (Вилояти Мухтори Кӯҳистони Бадахшон - Ноҳияи Ишкошим)[5902080202032]</t>
  </si>
  <si>
    <t>Кластер: 127               (Вилояти Мухтори Кӯҳистони Бадахшон - Ноҳияи Ишкошим)[5902080307042]</t>
  </si>
  <si>
    <t>Кластер: 128               (Вилояти Мухтори Кӯҳистони Бадахшон - Ноҳияи Дарвоз)[5902130202032]</t>
  </si>
  <si>
    <t>Кластер: 129               (Вилояти Мухтори Кӯҳистони Бадахшон - Ноҳияи Дарвоз)[5902130301022]</t>
  </si>
  <si>
    <t>Кластер: 130               (Вилояти Мухтори Кӯҳистони Бадахшон - Ноҳияи Мурғоб)[5902170202022]</t>
  </si>
  <si>
    <t>Кластер: 131               (Вилояти Мухтори Кӯҳистони Бадахшон - Ноҳияи Мурғоб)[5902170401022]</t>
  </si>
  <si>
    <t>Кластер: 132               (Вилояти Мухтори Кӯҳистони Бадахшон - Ноҳияи Роштқалъа)[5902190202032]</t>
  </si>
  <si>
    <t>Кластер: 133               (Вилояти Мухтори Кӯҳистони Бадахшон - Ноҳияи Роштқалъа)[5902190305042]</t>
  </si>
  <si>
    <t>Кластер: 134               (Вилояти Мухтори Кӯҳистони Бадахшон - Ноҳияи Рӯшон)[5902200105012]</t>
  </si>
  <si>
    <t>Кластер: 135               (Вилояти Мухтори Кӯҳистони Бадахшон - Ноҳияи Рӯшон)[5902200111042]</t>
  </si>
  <si>
    <t>Кластер: 136               (Вилояти Мухтори Кӯҳистони Бадахшон - Ноҳияи Рӯшон)[5902200301032]</t>
  </si>
  <si>
    <t>Кластер: 137               (Вилояти Мухтори Кӯҳистони Бадахшон - Ноҳияи Шуғнон)[5902260104042]</t>
  </si>
  <si>
    <t>Кластер: 138               (Вилояти Мухтори Кӯҳистони Бадахшон - Ноҳияи Шуғнон)[5902260203042]</t>
  </si>
  <si>
    <t>Кластер: 139               (Вилояти Мухтори Кӯҳистони Бадахшон - Ноҳияи Шуғнон)[5902260303022]</t>
  </si>
  <si>
    <t>Кластер: 140               (Вилояти Мухтори Кӯҳистони Бадахшон - Ноҳияи Шуғнон)[5902260403032]</t>
  </si>
  <si>
    <t>Кластер: 141               (Вилояти Мухтори Кӯҳистони Бадахшон - Шаҳри Хоруғ)[5904010103051]</t>
  </si>
  <si>
    <t>Кластер: 142               (Вилояти Мухтори Кӯҳистони Бадахшон - Шаҳри Хоруғ)[5904010107021]</t>
  </si>
  <si>
    <t>Кластер: 143               (Вилояти Мухтори Кӯҳистони Бадахшон - Шаҳри Хоруғ)[5904010203041]</t>
  </si>
  <si>
    <t>Кластер: 144               (Вилояти Мухтори Кӯҳистони Бадахшон - Шаҳри Хоруғ)[5904010207031]</t>
  </si>
  <si>
    <t>Не имеет образования</t>
  </si>
  <si>
    <t>Начальный уровень образования</t>
  </si>
  <si>
    <t>Основное (неполное) среднее образование (8-9 класс)</t>
  </si>
  <si>
    <t>Среднее (полное) образование (10-11 класс)</t>
  </si>
  <si>
    <t>Начальное профессиональное образование (ПТУ, лицей)</t>
  </si>
  <si>
    <t>Среднее профессиональное образование (техникум, колледж)</t>
  </si>
  <si>
    <t>Высшее профессиональное образование</t>
  </si>
  <si>
    <t>Primary school</t>
  </si>
  <si>
    <t>Basic (not completed) secondary school (8-9 grade)</t>
  </si>
  <si>
    <t>Basic (completed) secondary school (10-11 grade)</t>
  </si>
  <si>
    <t>Initial vocational education (vocational school, liceum)</t>
  </si>
  <si>
    <t>Secondary vocational education (technical college, other college)</t>
  </si>
  <si>
    <t>Higher education</t>
  </si>
  <si>
    <t>Маълумоти олии касби</t>
  </si>
  <si>
    <t>Маълумоти нопураи миёна (синфхои 8-9)</t>
  </si>
  <si>
    <t>Маълумоти миёна (синфхои 10-11)</t>
  </si>
  <si>
    <t>Маълумоти махсуси касби (ПТУ, литсей)</t>
  </si>
  <si>
    <t>Маълумоти миёнаи касби (техникум, коллеч)</t>
  </si>
  <si>
    <t>A15. Дар давоми 12 мохи охир чанд маротиба ба шумо зарур буд ки хар пагохи май нушед то ки ба худ оед  (запой)</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</si>
</sst>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2"/>
      <color rgb="FFFF0000"/>
      <name val="Arial"/>
      <family val="2"/>
    </font>
    <font>
      <b/>
      <sz val="12"/>
      <color rgb="FF000000"/>
      <name val="Arial"/>
      <family val="2"/>
    </font>
    <font>
      <sz val="10"/>
      <color rgb="FF000000"/>
      <name val="Arial Narrow"/>
      <family val="2"/>
      <charset val="204"/>
    </font>
    <font>
      <sz val="10"/>
      <color rgb="FF000000"/>
      <name val="Calibri"/>
      <family val="2"/>
      <charset val="204"/>
    </font>
    <font>
      <sz val="12"/>
      <color rgb="FF000000"/>
      <name val="Times New Roman"/>
      <family val="1"/>
      <charset val="204"/>
    </font>
    <font>
      <sz val="9"/>
      <color rgb="FF000000"/>
      <name val="Arial Narrow"/>
      <family val="2"/>
      <charset val="204"/>
    </font>
    <font>
      <sz val="9"/>
      <color rgb="FF000000"/>
      <name val="Calibri"/>
      <family val="2"/>
      <charset val="204"/>
    </font>
    <font>
      <b/>
      <sz val="10"/>
      <color rgb="FF000000"/>
      <name val="Arial Narrow"/>
      <family val="2"/>
      <charset val="204"/>
    </font>
    <font>
      <b/>
      <sz val="10"/>
      <color rgb="FF000000"/>
      <name val="Calibri"/>
      <family val="2"/>
      <charset val="204"/>
    </font>
    <font>
      <b/>
      <sz val="10"/>
      <color rgb="FFFFFFFF"/>
      <name val="Verdana"/>
      <family val="2"/>
      <charset val="204"/>
    </font>
    <font>
      <b/>
      <sz val="10"/>
      <color rgb="FFFFFFFF"/>
      <name val="Calibri"/>
      <family val="2"/>
      <charset val="204"/>
    </font>
    <font>
      <sz val="12"/>
      <name val="Arial"/>
      <family val="2"/>
      <charset val="204"/>
    </font>
    <font>
      <sz val="12"/>
      <color rgb="FF000000"/>
      <name val="Arial"/>
      <family val="2"/>
      <charset val="204"/>
    </font>
    <font>
      <sz val="10"/>
      <name val="Arial"/>
      <family val="2"/>
      <charset val="204"/>
    </font>
    <font>
      <sz val="10"/>
      <color rgb="FF000000"/>
      <name val="Arial"/>
      <family val="2"/>
      <charset val="204"/>
    </font>
    <font>
      <sz val="12"/>
      <color rgb="FFFF0000"/>
      <name val="Arial"/>
      <family val="2"/>
      <charset val="204"/>
    </font>
    <font>
      <b/>
      <sz val="10"/>
      <color theme="1"/>
      <name val="Arial"/>
      <family val="2"/>
    </font>
    <font>
      <sz val="12"/>
      <color theme="3"/>
      <name val="Arial"/>
      <family val="2"/>
    </font>
    <font>
      <sz val="10"/>
      <color theme="3"/>
      <name val="Arial"/>
      <family val="2"/>
    </font>
  </fonts>
  <fills count="21">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7" tint="-0.249977111117893"/>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00B050"/>
        <bgColor indexed="64"/>
      </patternFill>
    </fill>
  </fills>
  <borders count="9">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210">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7"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12" fillId="0" borderId="0" xfId="0" applyFont="1" applyBorder="1"/>
    <xf numFmtId="0" fontId="12"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1" borderId="0" xfId="0" applyFont="1" applyFill="1" applyBorder="1" applyAlignment="1">
      <alignment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3" fillId="10"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0" fontId="1" fillId="0" borderId="0" xfId="0" applyFont="1"/>
    <xf numFmtId="0" fontId="4" fillId="4" borderId="1" xfId="0" applyFont="1" applyFill="1" applyBorder="1" applyAlignment="1"/>
    <xf numFmtId="0" fontId="11"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12" fillId="3" borderId="1" xfId="0" applyFont="1" applyFill="1" applyBorder="1" applyAlignment="1">
      <alignment wrapText="1"/>
    </xf>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6" fillId="4" borderId="1" xfId="0" applyFont="1" applyFill="1" applyBorder="1" applyAlignment="1"/>
    <xf numFmtId="0" fontId="4" fillId="4" borderId="5" xfId="0" applyFont="1" applyFill="1" applyBorder="1" applyAlignment="1"/>
    <xf numFmtId="0" fontId="16" fillId="0" borderId="1" xfId="0" applyFont="1" applyBorder="1" applyAlignment="1"/>
    <xf numFmtId="0" fontId="16"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6" fillId="8" borderId="1" xfId="0" applyFont="1" applyFill="1" applyBorder="1" applyAlignment="1"/>
    <xf numFmtId="0" fontId="16"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16"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5"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5"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6" fillId="10" borderId="1" xfId="0" applyFont="1" applyFill="1" applyBorder="1" applyAlignment="1"/>
    <xf numFmtId="0" fontId="4" fillId="10" borderId="5" xfId="0" applyFont="1" applyFill="1" applyBorder="1" applyAlignment="1"/>
    <xf numFmtId="0" fontId="15" fillId="10" borderId="1" xfId="0" applyFont="1" applyFill="1" applyBorder="1" applyAlignment="1"/>
    <xf numFmtId="0" fontId="3" fillId="10" borderId="1" xfId="0" applyFont="1" applyFill="1" applyBorder="1" applyAlignment="1"/>
    <xf numFmtId="0" fontId="3" fillId="0" borderId="1" xfId="0" applyFont="1" applyBorder="1" applyAlignment="1"/>
    <xf numFmtId="0" fontId="15" fillId="4" borderId="1" xfId="0" applyFont="1" applyFill="1" applyBorder="1" applyAlignment="1"/>
    <xf numFmtId="0" fontId="11" fillId="3" borderId="2" xfId="0" applyFont="1" applyFill="1" applyBorder="1" applyAlignment="1"/>
    <xf numFmtId="0" fontId="11" fillId="3" borderId="3" xfId="0" applyFont="1" applyFill="1" applyBorder="1" applyAlignment="1"/>
    <xf numFmtId="0" fontId="11" fillId="3" borderId="4"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4" fillId="11" borderId="1" xfId="0" applyFont="1" applyFill="1" applyBorder="1" applyAlignment="1">
      <alignment wrapText="1"/>
    </xf>
    <xf numFmtId="0" fontId="3" fillId="13" borderId="1" xfId="0" applyFont="1" applyFill="1" applyBorder="1" applyAlignment="1">
      <alignment wrapText="1"/>
    </xf>
    <xf numFmtId="0" fontId="13" fillId="0" borderId="5" xfId="0" applyFont="1" applyBorder="1"/>
    <xf numFmtId="0" fontId="13" fillId="3" borderId="5" xfId="0" applyFont="1" applyFill="1" applyBorder="1"/>
    <xf numFmtId="0" fontId="11" fillId="17" borderId="2" xfId="0" applyFont="1" applyFill="1" applyBorder="1" applyAlignment="1"/>
    <xf numFmtId="0" fontId="11" fillId="17" borderId="3" xfId="0" applyFont="1" applyFill="1" applyBorder="1" applyAlignment="1"/>
    <xf numFmtId="0" fontId="11" fillId="17"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5" fillId="0" borderId="1" xfId="0" applyFont="1" applyBorder="1" applyAlignment="1"/>
    <xf numFmtId="0" fontId="15" fillId="6" borderId="1" xfId="0" applyFont="1" applyFill="1" applyBorder="1" applyAlignment="1"/>
    <xf numFmtId="0" fontId="3" fillId="6" borderId="1" xfId="0" applyFont="1" applyFill="1" applyBorder="1" applyAlignment="1"/>
    <xf numFmtId="0" fontId="15" fillId="8" borderId="1" xfId="0" applyFont="1" applyFill="1" applyBorder="1" applyAlignment="1"/>
    <xf numFmtId="0" fontId="15" fillId="9" borderId="1" xfId="0" applyFont="1" applyFill="1" applyBorder="1" applyAlignment="1"/>
    <xf numFmtId="0" fontId="3" fillId="9" borderId="1" xfId="0" applyFont="1" applyFill="1" applyBorder="1" applyAlignment="1">
      <alignment wrapText="1"/>
    </xf>
    <xf numFmtId="0" fontId="15" fillId="11" borderId="1" xfId="0" applyFont="1" applyFill="1" applyBorder="1" applyAlignment="1"/>
    <xf numFmtId="0" fontId="3" fillId="11" borderId="1" xfId="0" applyFont="1" applyFill="1" applyBorder="1" applyAlignment="1"/>
    <xf numFmtId="0" fontId="11" fillId="2" borderId="2" xfId="0" applyFont="1" applyFill="1" applyBorder="1" applyAlignment="1"/>
    <xf numFmtId="0" fontId="11" fillId="2" borderId="3" xfId="0" applyFont="1" applyFill="1" applyBorder="1" applyAlignment="1"/>
    <xf numFmtId="0" fontId="11" fillId="2" borderId="4" xfId="0" applyFont="1" applyFill="1" applyBorder="1" applyAlignment="1"/>
    <xf numFmtId="0" fontId="12" fillId="0" borderId="5" xfId="0" applyFont="1" applyBorder="1"/>
    <xf numFmtId="0" fontId="4" fillId="3" borderId="1" xfId="0" applyFont="1" applyFill="1" applyBorder="1"/>
    <xf numFmtId="0" fontId="12"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8" fillId="6" borderId="1" xfId="0" applyFont="1" applyFill="1" applyBorder="1" applyAlignment="1"/>
    <xf numFmtId="0" fontId="8" fillId="8" borderId="1" xfId="0" applyFont="1" applyFill="1" applyBorder="1" applyAlignment="1"/>
    <xf numFmtId="0" fontId="6" fillId="9" borderId="1" xfId="0" applyFont="1" applyFill="1" applyBorder="1" applyAlignment="1"/>
    <xf numFmtId="0" fontId="14"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4"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8"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4"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8"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4" fillId="4" borderId="6" xfId="0" applyFont="1" applyFill="1" applyBorder="1" applyAlignment="1"/>
    <xf numFmtId="0" fontId="8" fillId="9" borderId="1" xfId="0" applyFont="1" applyFill="1" applyBorder="1" applyAlignment="1"/>
    <xf numFmtId="0" fontId="8" fillId="11" borderId="1" xfId="0" applyFont="1" applyFill="1" applyBorder="1" applyAlignment="1"/>
    <xf numFmtId="0" fontId="4" fillId="16" borderId="1" xfId="0" applyFont="1" applyFill="1" applyBorder="1" applyAlignment="1"/>
    <xf numFmtId="0" fontId="17" fillId="0" borderId="0" xfId="0" applyFont="1"/>
    <xf numFmtId="0" fontId="5" fillId="18" borderId="1" xfId="0" applyFont="1" applyFill="1" applyBorder="1" applyAlignment="1"/>
    <xf numFmtId="0" fontId="4" fillId="18" borderId="0" xfId="0" applyFont="1" applyFill="1" applyBorder="1" applyAlignment="1"/>
    <xf numFmtId="0" fontId="4" fillId="18" borderId="5" xfId="0" applyFont="1" applyFill="1" applyBorder="1" applyAlignment="1"/>
    <xf numFmtId="0" fontId="4" fillId="18" borderId="1" xfId="0" applyFont="1" applyFill="1" applyBorder="1" applyAlignment="1"/>
    <xf numFmtId="0" fontId="3" fillId="18" borderId="1" xfId="0" applyFont="1" applyFill="1" applyBorder="1" applyAlignment="1"/>
    <xf numFmtId="0" fontId="18" fillId="19" borderId="0" xfId="0" applyFont="1" applyFill="1" applyAlignment="1">
      <alignment horizontal="left"/>
    </xf>
    <xf numFmtId="0" fontId="16" fillId="19" borderId="0" xfId="0" applyFont="1" applyFill="1" applyAlignment="1">
      <alignment horizontal="left"/>
    </xf>
    <xf numFmtId="0" fontId="11" fillId="20" borderId="3" xfId="0" applyFont="1" applyFill="1" applyBorder="1" applyAlignment="1"/>
    <xf numFmtId="0" fontId="6" fillId="0" borderId="0" xfId="0" applyFont="1" applyBorder="1" applyAlignment="1"/>
    <xf numFmtId="0" fontId="6" fillId="3" borderId="0" xfId="0" applyFont="1" applyFill="1" applyBorder="1" applyAlignment="1"/>
    <xf numFmtId="0" fontId="6" fillId="8" borderId="0" xfId="0" applyFont="1" applyFill="1" applyBorder="1" applyAlignment="1"/>
    <xf numFmtId="0" fontId="6" fillId="0" borderId="0" xfId="0" applyFont="1" applyFill="1" applyBorder="1" applyAlignment="1"/>
    <xf numFmtId="0" fontId="6" fillId="4" borderId="0" xfId="0" applyFont="1" applyFill="1" applyBorder="1" applyAlignment="1"/>
    <xf numFmtId="0" fontId="6" fillId="6" borderId="0" xfId="0" applyFont="1" applyFill="1" applyBorder="1" applyAlignment="1"/>
    <xf numFmtId="0" fontId="6" fillId="18" borderId="0" xfId="0" applyFont="1" applyFill="1" applyBorder="1" applyAlignment="1"/>
    <xf numFmtId="0" fontId="6" fillId="9" borderId="0" xfId="0" applyFont="1" applyFill="1" applyBorder="1" applyAlignment="1"/>
    <xf numFmtId="0" fontId="6" fillId="11" borderId="0" xfId="0" applyFont="1" applyFill="1" applyBorder="1" applyAlignment="1"/>
    <xf numFmtId="0" fontId="6" fillId="12" borderId="0" xfId="0" applyFont="1" applyFill="1" applyBorder="1" applyAlignment="1"/>
    <xf numFmtId="0" fontId="6" fillId="13" borderId="0" xfId="0" applyFont="1" applyFill="1" applyBorder="1" applyAlignment="1"/>
    <xf numFmtId="0" fontId="6" fillId="10" borderId="0" xfId="0" applyFont="1" applyFill="1" applyBorder="1" applyAlignment="1"/>
    <xf numFmtId="0" fontId="14" fillId="8" borderId="0" xfId="0" applyFont="1" applyFill="1" applyBorder="1" applyAlignment="1"/>
    <xf numFmtId="0" fontId="1" fillId="16" borderId="0" xfId="0" applyFont="1" applyFill="1"/>
    <xf numFmtId="0" fontId="14" fillId="4" borderId="0" xfId="0" applyFont="1" applyFill="1" applyBorder="1" applyAlignment="1"/>
    <xf numFmtId="0" fontId="14" fillId="0" borderId="0" xfId="0" applyFont="1" applyBorder="1" applyAlignment="1"/>
    <xf numFmtId="0" fontId="14" fillId="6" borderId="0" xfId="0" applyFont="1" applyFill="1" applyBorder="1" applyAlignment="1"/>
    <xf numFmtId="0" fontId="14" fillId="18" borderId="0" xfId="0" applyFont="1" applyFill="1" applyBorder="1" applyAlignment="1"/>
    <xf numFmtId="0" fontId="14" fillId="9" borderId="0" xfId="0" applyFont="1" applyFill="1" applyBorder="1" applyAlignment="1"/>
    <xf numFmtId="0" fontId="3" fillId="9" borderId="0" xfId="0" applyFont="1" applyFill="1" applyBorder="1" applyAlignment="1"/>
    <xf numFmtId="0" fontId="3" fillId="11" borderId="0" xfId="0" applyFont="1" applyFill="1" applyBorder="1" applyAlignment="1"/>
    <xf numFmtId="0" fontId="3" fillId="8" borderId="0" xfId="0" applyFont="1" applyFill="1" applyBorder="1" applyAlignment="1"/>
    <xf numFmtId="0" fontId="28" fillId="0" borderId="0" xfId="0" applyFont="1"/>
    <xf numFmtId="0" fontId="29" fillId="0" borderId="0" xfId="0" applyFont="1"/>
    <xf numFmtId="0" fontId="2" fillId="16" borderId="0" xfId="0" applyFont="1" applyFill="1"/>
    <xf numFmtId="0" fontId="28" fillId="0" borderId="0" xfId="0" applyFont="1" applyAlignment="1">
      <alignment horizontal="left"/>
    </xf>
    <xf numFmtId="0" fontId="30" fillId="11" borderId="0" xfId="0" applyFont="1" applyFill="1" applyBorder="1" applyAlignment="1"/>
    <xf numFmtId="0" fontId="14" fillId="11" borderId="0" xfId="0" applyFont="1" applyFill="1" applyBorder="1" applyAlignment="1"/>
    <xf numFmtId="0" fontId="14" fillId="12" borderId="0" xfId="0" applyFont="1" applyFill="1" applyBorder="1" applyAlignment="1"/>
    <xf numFmtId="0" fontId="30" fillId="12" borderId="0" xfId="0" applyFont="1" applyFill="1" applyBorder="1" applyAlignment="1"/>
    <xf numFmtId="0" fontId="14" fillId="13" borderId="0" xfId="0" applyFont="1" applyFill="1" applyBorder="1" applyAlignment="1"/>
    <xf numFmtId="0" fontId="14" fillId="10" borderId="0" xfId="0" applyFont="1" applyFill="1" applyBorder="1" applyAlignment="1"/>
    <xf numFmtId="0" fontId="3" fillId="12" borderId="1" xfId="0" applyFont="1" applyFill="1" applyBorder="1" applyAlignment="1">
      <alignment wrapText="1"/>
    </xf>
    <xf numFmtId="0" fontId="3" fillId="12" borderId="1" xfId="0" applyFont="1" applyFill="1" applyBorder="1" applyAlignment="1">
      <alignment vertical="top"/>
    </xf>
    <xf numFmtId="1" fontId="0" fillId="0" borderId="0" xfId="0" applyNumberFormat="1" applyAlignment="1">
      <alignment wrapText="1"/>
    </xf>
    <xf numFmtId="0" fontId="32" fillId="0" borderId="0" xfId="0" applyFont="1"/>
    <xf numFmtId="0" fontId="28" fillId="0" borderId="0" xfId="0" applyFont="1" applyAlignment="1"/>
    <xf numFmtId="0" fontId="33" fillId="4" borderId="0" xfId="0" applyFont="1" applyFill="1" applyBorder="1" applyAlignment="1"/>
    <xf numFmtId="0" fontId="34" fillId="0" borderId="0" xfId="0" applyFont="1"/>
    <xf numFmtId="0" fontId="28" fillId="16" borderId="0" xfId="0" applyFont="1" applyFill="1"/>
    <xf numFmtId="0" fontId="4" fillId="12" borderId="5" xfId="0" applyFont="1" applyFill="1" applyBorder="1" applyAlignment="1">
      <alignment horizontal="right"/>
    </xf>
    <xf numFmtId="1" fontId="0" fillId="0" borderId="0" xfId="0" applyNumberFormat="1" applyAlignment="1">
      <alignment horizontal="left" vertical="center"/>
    </xf>
  </cellXfs>
  <cellStyles count="5">
    <cellStyle name="Гиперссылка" xfId="1" builtinId="8" hidden="1"/>
    <cellStyle name="Гиперссылка" xfId="3" builtinId="8" hidden="1"/>
    <cellStyle name="Обычный" xfId="0" builtinId="0"/>
    <cellStyle name="Открывавшаяся гиперссылка" xfId="2" builtinId="9" hidden="1"/>
    <cellStyle name="Открывавшаяся гиперссылка" xfId="4" builtinId="9" hidden="1"/>
  </cellStyles>
  <dxfs count="170">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8"/>
  <sheetViews>
    <sheetView tabSelected="1" zoomScale="85" zoomScaleNormal="85" workbookViewId="0">
      <pane xSplit="2" ySplit="1" topLeftCell="M162" activePane="bottomRight" state="frozen"/>
      <selection pane="topRight" activeCell="D1" sqref="D1"/>
      <selection pane="bottomLeft" activeCell="A2" sqref="A2"/>
      <selection pane="bottomRight" activeCell="N174" sqref="N174"/>
    </sheetView>
  </sheetViews>
  <sheetFormatPr defaultColWidth="17.28515625" defaultRowHeight="17.25" customHeight="1" x14ac:dyDescent="0.2"/>
  <cols>
    <col min="1" max="1" width="11.7109375" style="40" customWidth="1"/>
    <col min="2" max="2" width="10.7109375" style="40" customWidth="1"/>
    <col min="3" max="3" width="4.140625" style="40" customWidth="1"/>
    <col min="4" max="4" width="10.85546875" style="40" customWidth="1"/>
    <col min="5" max="5" width="9.28515625" style="40" customWidth="1"/>
    <col min="6" max="6" width="8.85546875" style="40" customWidth="1"/>
    <col min="7" max="7" width="11.85546875" style="40" customWidth="1"/>
    <col min="8" max="8" width="12.28515625" style="40" customWidth="1"/>
    <col min="9" max="9" width="98.85546875" style="40" customWidth="1"/>
    <col min="10" max="12" width="16.42578125" style="40" customWidth="1"/>
    <col min="13" max="13" width="49.28515625" style="40" customWidth="1"/>
    <col min="14" max="17" width="19.85546875" style="40" customWidth="1"/>
    <col min="18" max="18" width="25.7109375" style="40" customWidth="1"/>
    <col min="19" max="19" width="39" style="43" customWidth="1"/>
    <col min="20" max="20" width="26.42578125" style="40" customWidth="1"/>
    <col min="21" max="21" width="15.7109375" style="40" customWidth="1"/>
    <col min="22" max="22" width="24.7109375" style="40" customWidth="1"/>
    <col min="23" max="23" width="21.28515625" style="40" customWidth="1"/>
    <col min="24" max="16384" width="17.28515625" style="10"/>
  </cols>
  <sheetData>
    <row r="1" spans="1:23" s="46" customFormat="1" ht="17.25" customHeight="1" x14ac:dyDescent="0.2">
      <c r="A1" s="119" t="s">
        <v>0</v>
      </c>
      <c r="B1" s="120" t="s">
        <v>1</v>
      </c>
      <c r="C1" s="120" t="s">
        <v>1212</v>
      </c>
      <c r="D1" s="120" t="s">
        <v>2</v>
      </c>
      <c r="E1" s="120" t="s">
        <v>3</v>
      </c>
      <c r="F1" s="120" t="s">
        <v>4</v>
      </c>
      <c r="G1" s="120" t="s">
        <v>5</v>
      </c>
      <c r="H1" s="121" t="s">
        <v>6</v>
      </c>
      <c r="I1" s="90" t="s">
        <v>823</v>
      </c>
      <c r="J1" s="91" t="s">
        <v>819</v>
      </c>
      <c r="K1" s="91" t="s">
        <v>820</v>
      </c>
      <c r="L1" s="91" t="s">
        <v>821</v>
      </c>
      <c r="M1" s="92" t="s">
        <v>822</v>
      </c>
      <c r="N1" s="167" t="s">
        <v>1294</v>
      </c>
      <c r="O1" s="167" t="s">
        <v>1295</v>
      </c>
      <c r="P1" s="167" t="s">
        <v>1296</v>
      </c>
      <c r="Q1" s="167" t="s">
        <v>1297</v>
      </c>
      <c r="R1" s="167" t="s">
        <v>1298</v>
      </c>
      <c r="S1" s="103" t="s">
        <v>392</v>
      </c>
      <c r="T1" s="104" t="s">
        <v>816</v>
      </c>
      <c r="U1" s="104" t="s">
        <v>817</v>
      </c>
      <c r="V1" s="104" t="s">
        <v>818</v>
      </c>
      <c r="W1" s="105" t="s">
        <v>436</v>
      </c>
    </row>
    <row r="2" spans="1:23" ht="17.25" customHeight="1" x14ac:dyDescent="0.2">
      <c r="A2" s="51" t="s">
        <v>7</v>
      </c>
      <c r="B2" s="40" t="s">
        <v>19</v>
      </c>
      <c r="H2" s="52"/>
      <c r="I2" s="51"/>
      <c r="M2" s="52"/>
      <c r="N2" s="168"/>
      <c r="O2" s="168"/>
      <c r="P2" s="168"/>
      <c r="Q2" s="168"/>
      <c r="R2" s="168"/>
      <c r="S2" s="88"/>
      <c r="W2" s="52"/>
    </row>
    <row r="3" spans="1:23" ht="17.25" customHeight="1" x14ac:dyDescent="0.2">
      <c r="A3" s="51" t="s">
        <v>8</v>
      </c>
      <c r="B3" s="40" t="s">
        <v>29</v>
      </c>
      <c r="H3" s="52"/>
      <c r="I3" s="51"/>
      <c r="M3" s="52"/>
      <c r="N3" s="168"/>
      <c r="O3" s="168"/>
      <c r="P3" s="168"/>
      <c r="Q3" s="168"/>
      <c r="R3" s="168"/>
      <c r="S3" s="88"/>
      <c r="W3" s="52"/>
    </row>
    <row r="4" spans="1:23" ht="17.25" customHeight="1" x14ac:dyDescent="0.2">
      <c r="A4" s="51" t="s">
        <v>9</v>
      </c>
      <c r="B4" s="40" t="s">
        <v>9</v>
      </c>
      <c r="H4" s="52"/>
      <c r="I4" s="51"/>
      <c r="M4" s="52"/>
      <c r="N4" s="168"/>
      <c r="O4" s="168"/>
      <c r="P4" s="168"/>
      <c r="Q4" s="168"/>
      <c r="R4" s="168"/>
      <c r="S4" s="88"/>
      <c r="W4" s="52"/>
    </row>
    <row r="5" spans="1:23" ht="17.25" customHeight="1" x14ac:dyDescent="0.2">
      <c r="A5" s="51" t="s">
        <v>10</v>
      </c>
      <c r="B5" s="40" t="s">
        <v>10</v>
      </c>
      <c r="H5" s="52"/>
      <c r="I5" s="51"/>
      <c r="M5" s="52"/>
      <c r="N5" s="168"/>
      <c r="O5" s="168"/>
      <c r="P5" s="168"/>
      <c r="Q5" s="168"/>
      <c r="R5" s="168"/>
      <c r="S5" s="88"/>
      <c r="W5" s="52"/>
    </row>
    <row r="6" spans="1:23" s="48" customFormat="1" ht="15.75" customHeight="1" x14ac:dyDescent="0.2">
      <c r="A6" s="53" t="s">
        <v>540</v>
      </c>
      <c r="B6" s="47" t="s">
        <v>540</v>
      </c>
      <c r="C6" s="47"/>
      <c r="D6" s="16"/>
      <c r="E6" s="16"/>
      <c r="F6" s="16"/>
      <c r="G6" s="16"/>
      <c r="H6" s="122"/>
      <c r="I6" s="53"/>
      <c r="J6" s="16"/>
      <c r="K6" s="16"/>
      <c r="L6" s="16"/>
      <c r="M6" s="54"/>
      <c r="N6" s="168"/>
      <c r="O6" s="168"/>
      <c r="P6" s="168"/>
      <c r="Q6" s="168"/>
      <c r="R6" s="168"/>
      <c r="S6" s="106"/>
      <c r="T6" s="16"/>
      <c r="U6" s="16"/>
      <c r="V6" s="16"/>
      <c r="W6" s="101"/>
    </row>
    <row r="7" spans="1:23" s="48" customFormat="1" ht="15.75" customHeight="1" x14ac:dyDescent="0.2">
      <c r="A7" s="123" t="s">
        <v>11</v>
      </c>
      <c r="B7" s="49" t="s">
        <v>609</v>
      </c>
      <c r="C7" s="49"/>
      <c r="D7" s="17"/>
      <c r="E7" s="17"/>
      <c r="F7" s="17"/>
      <c r="G7" s="17">
        <v>18</v>
      </c>
      <c r="H7" s="124"/>
      <c r="I7" s="55"/>
      <c r="J7" s="17"/>
      <c r="K7" s="17"/>
      <c r="L7" s="17"/>
      <c r="M7" s="56"/>
      <c r="N7" s="169"/>
      <c r="O7" s="169"/>
      <c r="P7" s="169"/>
      <c r="Q7" s="169"/>
      <c r="R7" s="169"/>
      <c r="S7" s="107"/>
      <c r="T7" s="17"/>
      <c r="U7" s="17"/>
      <c r="V7" s="17"/>
      <c r="W7" s="102"/>
    </row>
    <row r="8" spans="1:23" s="48" customFormat="1" ht="15.75" customHeight="1" x14ac:dyDescent="0.2">
      <c r="A8" s="123" t="s">
        <v>11</v>
      </c>
      <c r="B8" s="49" t="s">
        <v>610</v>
      </c>
      <c r="C8" s="49"/>
      <c r="D8" s="17"/>
      <c r="E8" s="17"/>
      <c r="F8" s="17"/>
      <c r="G8" s="17">
        <v>69</v>
      </c>
      <c r="H8" s="124"/>
      <c r="I8" s="55"/>
      <c r="J8" s="17"/>
      <c r="K8" s="17"/>
      <c r="L8" s="17"/>
      <c r="M8" s="56"/>
      <c r="N8" s="169"/>
      <c r="O8" s="169"/>
      <c r="P8" s="169"/>
      <c r="Q8" s="169"/>
      <c r="R8" s="169"/>
      <c r="S8" s="107"/>
      <c r="T8" s="17"/>
      <c r="U8" s="17"/>
      <c r="V8" s="17"/>
      <c r="W8" s="102"/>
    </row>
    <row r="9" spans="1:23" ht="17.25" customHeight="1" x14ac:dyDescent="0.2">
      <c r="A9" s="51"/>
      <c r="H9" s="52"/>
      <c r="I9" s="51"/>
      <c r="M9" s="52"/>
      <c r="N9" s="168"/>
      <c r="O9" s="168"/>
      <c r="P9" s="168"/>
      <c r="Q9" s="168"/>
      <c r="R9" s="168"/>
      <c r="S9" s="88"/>
      <c r="W9" s="52"/>
    </row>
    <row r="10" spans="1:23" ht="17.25" customHeight="1" x14ac:dyDescent="0.2">
      <c r="A10" s="125" t="s">
        <v>12</v>
      </c>
      <c r="B10" s="33" t="s">
        <v>617</v>
      </c>
      <c r="C10" s="33"/>
      <c r="D10" s="33"/>
      <c r="E10" s="33"/>
      <c r="F10" s="33"/>
      <c r="G10" s="33"/>
      <c r="H10" s="58" t="s">
        <v>74</v>
      </c>
      <c r="I10" s="57"/>
      <c r="J10" s="33"/>
      <c r="K10" s="33"/>
      <c r="L10" s="33"/>
      <c r="M10" s="58"/>
      <c r="N10" s="170"/>
      <c r="O10" s="170"/>
      <c r="P10" s="170"/>
      <c r="Q10" s="170"/>
      <c r="R10" s="170"/>
      <c r="S10" s="108"/>
      <c r="T10" s="33"/>
      <c r="U10" s="33"/>
      <c r="V10" s="33"/>
      <c r="W10" s="58"/>
    </row>
    <row r="11" spans="1:23" ht="17.25" customHeight="1" x14ac:dyDescent="0.2">
      <c r="A11" s="59" t="s">
        <v>11</v>
      </c>
      <c r="B11" s="27" t="s">
        <v>60</v>
      </c>
      <c r="C11" s="27"/>
      <c r="D11" s="27"/>
      <c r="E11" s="27"/>
      <c r="F11" s="27"/>
      <c r="G11" s="27" t="s">
        <v>63</v>
      </c>
      <c r="H11" s="126"/>
      <c r="I11" s="59"/>
      <c r="J11" s="27"/>
      <c r="K11" s="27"/>
      <c r="L11" s="27"/>
      <c r="M11" s="58"/>
      <c r="N11" s="170"/>
      <c r="O11" s="170"/>
      <c r="P11" s="170"/>
      <c r="Q11" s="170"/>
      <c r="R11" s="170"/>
      <c r="S11" s="98"/>
      <c r="T11" s="27"/>
      <c r="U11" s="27"/>
      <c r="V11" s="27"/>
      <c r="W11" s="58"/>
    </row>
    <row r="12" spans="1:23" ht="17.25" customHeight="1" x14ac:dyDescent="0.2">
      <c r="A12" s="59" t="s">
        <v>84</v>
      </c>
      <c r="B12" s="27" t="s">
        <v>534</v>
      </c>
      <c r="C12" s="27"/>
      <c r="D12" s="27"/>
      <c r="E12" s="27"/>
      <c r="F12" s="27"/>
      <c r="G12" s="27"/>
      <c r="H12" s="126"/>
      <c r="I12" s="59" t="s">
        <v>535</v>
      </c>
      <c r="J12" s="27"/>
      <c r="K12" s="27" t="s">
        <v>1163</v>
      </c>
      <c r="L12" s="27"/>
      <c r="M12" s="58"/>
      <c r="N12" s="180" t="s">
        <v>535</v>
      </c>
      <c r="O12" s="170"/>
      <c r="P12" s="180" t="s">
        <v>1574</v>
      </c>
      <c r="Q12" s="170"/>
      <c r="R12" s="170"/>
      <c r="S12" s="98" t="s">
        <v>535</v>
      </c>
      <c r="T12" s="27"/>
      <c r="U12" s="27" t="s">
        <v>1162</v>
      </c>
      <c r="V12" s="27"/>
      <c r="W12" s="58"/>
    </row>
    <row r="13" spans="1:23" ht="17.25" customHeight="1" x14ac:dyDescent="0.2">
      <c r="A13" s="59" t="s">
        <v>11</v>
      </c>
      <c r="B13" s="27" t="s">
        <v>536</v>
      </c>
      <c r="C13" s="27"/>
      <c r="D13" s="27"/>
      <c r="E13" s="27"/>
      <c r="F13" s="27"/>
      <c r="G13" s="27" t="s">
        <v>537</v>
      </c>
      <c r="H13" s="126"/>
      <c r="I13" s="59"/>
      <c r="J13" s="27"/>
      <c r="K13" s="27"/>
      <c r="L13" s="27"/>
      <c r="M13" s="58"/>
      <c r="N13" s="170"/>
      <c r="O13" s="170"/>
      <c r="P13" s="170"/>
      <c r="Q13" s="170"/>
      <c r="R13" s="170"/>
      <c r="S13" s="98"/>
      <c r="T13" s="27"/>
      <c r="U13" s="27"/>
      <c r="V13" s="27"/>
      <c r="W13" s="58"/>
    </row>
    <row r="14" spans="1:23" ht="17.25" customHeight="1" x14ac:dyDescent="0.2">
      <c r="A14" s="59" t="s">
        <v>84</v>
      </c>
      <c r="B14" s="27" t="s">
        <v>538</v>
      </c>
      <c r="C14" s="27"/>
      <c r="D14" s="27"/>
      <c r="E14" s="27"/>
      <c r="F14" s="27"/>
      <c r="G14" s="27"/>
      <c r="H14" s="126"/>
      <c r="I14" s="59" t="s">
        <v>1207</v>
      </c>
      <c r="J14" s="27"/>
      <c r="K14" s="27"/>
      <c r="L14" s="27"/>
      <c r="M14" s="58"/>
      <c r="N14" s="180" t="s">
        <v>1299</v>
      </c>
      <c r="O14" s="170"/>
      <c r="P14" s="170"/>
      <c r="Q14" s="170"/>
      <c r="R14" s="170"/>
      <c r="S14" s="98" t="s">
        <v>539</v>
      </c>
      <c r="T14" s="27"/>
      <c r="U14" s="27"/>
      <c r="V14" s="27"/>
      <c r="W14" s="58"/>
    </row>
    <row r="15" spans="1:23" ht="17.25" customHeight="1" x14ac:dyDescent="0.2">
      <c r="A15" s="59" t="s">
        <v>1160</v>
      </c>
      <c r="B15" s="27" t="s">
        <v>1160</v>
      </c>
      <c r="C15" s="27"/>
      <c r="D15" s="27"/>
      <c r="E15" s="27"/>
      <c r="F15" s="27"/>
      <c r="G15" s="27"/>
      <c r="H15" s="126"/>
      <c r="I15" s="98" t="s">
        <v>1173</v>
      </c>
      <c r="J15" s="27"/>
      <c r="K15" s="27"/>
      <c r="L15" s="27"/>
      <c r="M15" s="58"/>
      <c r="N15" s="180" t="s">
        <v>1597</v>
      </c>
      <c r="O15" s="170"/>
      <c r="P15" s="170"/>
      <c r="Q15" s="170"/>
      <c r="R15" s="170"/>
      <c r="S15" s="98" t="s">
        <v>1161</v>
      </c>
      <c r="T15" s="27"/>
      <c r="U15" s="27"/>
      <c r="V15" s="27"/>
      <c r="W15" s="58"/>
    </row>
    <row r="16" spans="1:23" ht="17.25" customHeight="1" x14ac:dyDescent="0.2">
      <c r="A16" s="125" t="s">
        <v>20</v>
      </c>
      <c r="B16" s="27"/>
      <c r="C16" s="27"/>
      <c r="D16" s="27"/>
      <c r="E16" s="27"/>
      <c r="F16" s="27"/>
      <c r="G16" s="33"/>
      <c r="H16" s="58"/>
      <c r="I16" s="57"/>
      <c r="J16" s="33"/>
      <c r="K16" s="33"/>
      <c r="L16" s="33"/>
      <c r="M16" s="58"/>
      <c r="N16" s="170"/>
      <c r="O16" s="170"/>
      <c r="P16" s="170"/>
      <c r="Q16" s="170"/>
      <c r="R16" s="170"/>
      <c r="S16" s="108"/>
      <c r="T16" s="33"/>
      <c r="U16" s="33"/>
      <c r="V16" s="33"/>
      <c r="W16" s="58"/>
    </row>
    <row r="17" spans="1:23" ht="17.25" customHeight="1" x14ac:dyDescent="0.2">
      <c r="A17" s="125" t="s">
        <v>12</v>
      </c>
      <c r="B17" s="27" t="s">
        <v>1169</v>
      </c>
      <c r="C17" s="27"/>
      <c r="D17" s="27"/>
      <c r="E17" s="27"/>
      <c r="F17" s="27"/>
      <c r="G17" s="33"/>
      <c r="H17" s="58"/>
      <c r="I17" s="57"/>
      <c r="J17" s="33"/>
      <c r="K17" s="33"/>
      <c r="L17" s="33"/>
      <c r="M17" s="58"/>
      <c r="N17" s="170"/>
      <c r="O17" s="170"/>
      <c r="P17" s="170"/>
      <c r="Q17" s="170"/>
      <c r="R17" s="170"/>
      <c r="S17" s="108"/>
      <c r="T17" s="33"/>
      <c r="U17" s="33"/>
      <c r="V17" s="33"/>
      <c r="W17" s="58"/>
    </row>
    <row r="18" spans="1:23" ht="17.25" customHeight="1" x14ac:dyDescent="0.2">
      <c r="A18" s="59" t="s">
        <v>17</v>
      </c>
      <c r="B18" s="27" t="s">
        <v>1170</v>
      </c>
      <c r="C18" s="27"/>
      <c r="D18" s="27" t="s">
        <v>1188</v>
      </c>
      <c r="E18" s="27" t="s">
        <v>16</v>
      </c>
      <c r="F18" s="27" t="s">
        <v>1171</v>
      </c>
      <c r="G18" s="33"/>
      <c r="H18" s="58"/>
      <c r="I18" s="57" t="s">
        <v>1194</v>
      </c>
      <c r="J18" s="33" t="s">
        <v>1174</v>
      </c>
      <c r="K18" s="33"/>
      <c r="L18" s="33"/>
      <c r="M18" s="58"/>
      <c r="N18" s="180" t="s">
        <v>1610</v>
      </c>
      <c r="O18" s="180" t="s">
        <v>1575</v>
      </c>
      <c r="P18" s="170"/>
      <c r="Q18" s="170"/>
      <c r="R18" s="170"/>
      <c r="S18" s="108" t="s">
        <v>1172</v>
      </c>
      <c r="T18" s="33" t="s">
        <v>1183</v>
      </c>
      <c r="U18" s="33"/>
      <c r="V18" s="33"/>
      <c r="W18" s="58"/>
    </row>
    <row r="19" spans="1:23" ht="17.25" customHeight="1" x14ac:dyDescent="0.2">
      <c r="A19" s="125" t="s">
        <v>20</v>
      </c>
      <c r="B19" s="27"/>
      <c r="C19" s="27"/>
      <c r="D19" s="27"/>
      <c r="E19" s="27"/>
      <c r="F19" s="27"/>
      <c r="G19" s="33"/>
      <c r="H19" s="58"/>
      <c r="I19" s="57"/>
      <c r="J19" s="33"/>
      <c r="K19" s="33"/>
      <c r="L19" s="33"/>
      <c r="M19" s="58"/>
      <c r="N19" s="170"/>
      <c r="O19" s="170"/>
      <c r="P19" s="170"/>
      <c r="Q19" s="170"/>
      <c r="R19" s="170"/>
      <c r="S19" s="108"/>
      <c r="T19" s="33"/>
      <c r="U19" s="33"/>
      <c r="V19" s="33"/>
      <c r="W19" s="58"/>
    </row>
    <row r="20" spans="1:23" ht="17.25" customHeight="1" x14ac:dyDescent="0.2">
      <c r="A20" s="60"/>
      <c r="B20" s="10"/>
      <c r="C20" s="10"/>
      <c r="D20" s="10"/>
      <c r="E20" s="10"/>
      <c r="F20" s="10"/>
      <c r="G20" s="10"/>
      <c r="H20" s="61"/>
      <c r="I20" s="60"/>
      <c r="J20" s="10"/>
      <c r="K20" s="10"/>
      <c r="L20" s="10"/>
      <c r="M20" s="61"/>
      <c r="N20" s="171"/>
      <c r="O20" s="171"/>
      <c r="P20" s="171"/>
      <c r="Q20" s="171"/>
      <c r="R20" s="171"/>
      <c r="S20" s="109"/>
      <c r="T20" s="10"/>
      <c r="U20" s="10"/>
      <c r="V20" s="10"/>
      <c r="W20" s="61"/>
    </row>
    <row r="21" spans="1:23" ht="17.25" customHeight="1" x14ac:dyDescent="0.2">
      <c r="A21" s="45" t="s">
        <v>12</v>
      </c>
      <c r="B21" s="29" t="s">
        <v>1285</v>
      </c>
      <c r="C21" s="29"/>
      <c r="D21" s="29"/>
      <c r="E21" s="29"/>
      <c r="F21" s="29"/>
      <c r="G21" s="29"/>
      <c r="H21" s="63"/>
      <c r="I21" s="45" t="s">
        <v>1286</v>
      </c>
      <c r="J21" s="29"/>
      <c r="K21" s="29"/>
      <c r="L21" s="29"/>
      <c r="M21" s="63"/>
      <c r="N21" s="182" t="s">
        <v>1300</v>
      </c>
      <c r="O21" s="172"/>
      <c r="P21" s="172"/>
      <c r="Q21" s="172"/>
      <c r="R21" s="172"/>
      <c r="S21" s="110" t="s">
        <v>1177</v>
      </c>
      <c r="T21" s="29"/>
      <c r="U21" s="29"/>
      <c r="V21" s="29"/>
      <c r="W21" s="63"/>
    </row>
    <row r="22" spans="1:23" ht="17.25" customHeight="1" x14ac:dyDescent="0.2">
      <c r="A22" s="45" t="s">
        <v>1646</v>
      </c>
      <c r="B22" s="29" t="s">
        <v>1287</v>
      </c>
      <c r="C22" s="29"/>
      <c r="D22" s="29"/>
      <c r="E22" s="29" t="s">
        <v>16</v>
      </c>
      <c r="F22" s="29"/>
      <c r="G22" s="29"/>
      <c r="H22" s="63"/>
      <c r="I22" s="45" t="s">
        <v>1293</v>
      </c>
      <c r="J22" s="29"/>
      <c r="K22" s="29"/>
      <c r="L22" s="29"/>
      <c r="M22" s="63"/>
      <c r="N22" s="182" t="s">
        <v>1301</v>
      </c>
      <c r="O22" s="172"/>
      <c r="P22" s="172"/>
      <c r="Q22" s="172"/>
      <c r="R22" s="172"/>
      <c r="S22" s="110" t="s">
        <v>1288</v>
      </c>
      <c r="T22" s="29"/>
      <c r="U22" s="29"/>
      <c r="V22" s="29"/>
      <c r="W22" s="63"/>
    </row>
    <row r="23" spans="1:23" ht="17.25" customHeight="1" x14ac:dyDescent="0.2">
      <c r="A23" s="45" t="s">
        <v>1289</v>
      </c>
      <c r="B23" s="29" t="s">
        <v>1290</v>
      </c>
      <c r="C23" s="29" t="s">
        <v>1647</v>
      </c>
      <c r="D23" s="29"/>
      <c r="E23" s="29" t="s">
        <v>16</v>
      </c>
      <c r="F23" s="29"/>
      <c r="G23" s="29"/>
      <c r="H23" s="63"/>
      <c r="I23" s="45" t="s">
        <v>1291</v>
      </c>
      <c r="J23" s="29"/>
      <c r="K23" s="29"/>
      <c r="L23" s="29"/>
      <c r="M23" s="63"/>
      <c r="N23" s="182" t="s">
        <v>1302</v>
      </c>
      <c r="O23" s="172"/>
      <c r="P23" s="172"/>
      <c r="Q23" s="172"/>
      <c r="R23" s="172"/>
      <c r="S23" s="110" t="s">
        <v>1292</v>
      </c>
      <c r="T23" s="29"/>
      <c r="U23" s="29"/>
      <c r="V23" s="29"/>
      <c r="W23" s="63"/>
    </row>
    <row r="24" spans="1:23" ht="17.25" customHeight="1" x14ac:dyDescent="0.2">
      <c r="A24" s="60"/>
      <c r="B24" s="10"/>
      <c r="C24" s="10"/>
      <c r="D24" s="10"/>
      <c r="E24" s="10"/>
      <c r="F24" s="10"/>
      <c r="G24" s="10"/>
      <c r="H24" s="61"/>
      <c r="I24" s="60"/>
      <c r="J24" s="10"/>
      <c r="K24" s="10"/>
      <c r="L24" s="10"/>
      <c r="M24" s="61"/>
      <c r="N24" s="171"/>
      <c r="O24" s="171"/>
      <c r="P24" s="171"/>
      <c r="Q24" s="171"/>
      <c r="R24" s="171"/>
      <c r="S24" s="109"/>
      <c r="T24" s="10"/>
      <c r="U24" s="10"/>
      <c r="V24" s="10"/>
      <c r="W24" s="61"/>
    </row>
    <row r="25" spans="1:23" ht="17.25" customHeight="1" x14ac:dyDescent="0.2">
      <c r="A25" s="45" t="s">
        <v>13</v>
      </c>
      <c r="B25" s="29" t="s">
        <v>18</v>
      </c>
      <c r="C25" s="29"/>
      <c r="D25" s="29" t="s">
        <v>14</v>
      </c>
      <c r="E25" s="29" t="s">
        <v>16</v>
      </c>
      <c r="F25" s="29"/>
      <c r="G25" s="29"/>
      <c r="H25" s="63"/>
      <c r="I25" s="45" t="s">
        <v>824</v>
      </c>
      <c r="J25" s="29" t="s">
        <v>825</v>
      </c>
      <c r="K25" s="29"/>
      <c r="L25" s="29" t="s">
        <v>826</v>
      </c>
      <c r="M25" s="63"/>
      <c r="N25" s="182" t="s">
        <v>1303</v>
      </c>
      <c r="O25" s="182" t="s">
        <v>1596</v>
      </c>
      <c r="P25" s="182"/>
      <c r="Q25" s="182" t="s">
        <v>1304</v>
      </c>
      <c r="R25" s="172"/>
      <c r="S25" s="110" t="s">
        <v>619</v>
      </c>
      <c r="T25" s="29" t="s">
        <v>529</v>
      </c>
      <c r="U25" s="29"/>
      <c r="V25" s="29" t="s">
        <v>720</v>
      </c>
      <c r="W25" s="63"/>
    </row>
    <row r="26" spans="1:23" ht="17.25" customHeight="1" x14ac:dyDescent="0.2">
      <c r="A26" s="45" t="s">
        <v>20</v>
      </c>
      <c r="B26" s="29"/>
      <c r="C26" s="29"/>
      <c r="D26" s="29"/>
      <c r="E26" s="29"/>
      <c r="F26" s="29"/>
      <c r="G26" s="29"/>
      <c r="H26" s="63"/>
      <c r="I26" s="45"/>
      <c r="J26" s="29"/>
      <c r="K26" s="29"/>
      <c r="L26" s="29"/>
      <c r="M26" s="63"/>
      <c r="N26" s="172"/>
      <c r="O26" s="172"/>
      <c r="P26" s="172"/>
      <c r="Q26" s="172"/>
      <c r="R26" s="172"/>
      <c r="S26" s="110"/>
      <c r="T26" s="29"/>
      <c r="U26" s="29"/>
      <c r="V26" s="29"/>
      <c r="W26" s="63"/>
    </row>
    <row r="27" spans="1:23" ht="17.25" customHeight="1" x14ac:dyDescent="0.2">
      <c r="A27" s="60"/>
      <c r="B27" s="10"/>
      <c r="C27" s="10"/>
      <c r="D27" s="10"/>
      <c r="E27" s="10"/>
      <c r="F27" s="10"/>
      <c r="G27" s="10"/>
      <c r="H27" s="61"/>
      <c r="I27" s="60"/>
      <c r="J27" s="10"/>
      <c r="K27" s="10"/>
      <c r="L27" s="10"/>
      <c r="M27" s="61"/>
      <c r="N27" s="171"/>
      <c r="O27" s="171"/>
      <c r="P27" s="171"/>
      <c r="Q27" s="171"/>
      <c r="R27" s="171"/>
      <c r="S27" s="109"/>
      <c r="T27" s="10"/>
      <c r="U27" s="10"/>
      <c r="V27" s="10"/>
      <c r="W27" s="61"/>
    </row>
    <row r="28" spans="1:23" ht="17.25" customHeight="1" x14ac:dyDescent="0.2">
      <c r="A28" s="127" t="s">
        <v>12</v>
      </c>
      <c r="B28" s="29" t="s">
        <v>21</v>
      </c>
      <c r="C28" s="29"/>
      <c r="D28" s="29"/>
      <c r="E28" s="29"/>
      <c r="F28" s="29"/>
      <c r="G28" s="29"/>
      <c r="H28" s="63"/>
      <c r="I28" s="62" t="s">
        <v>827</v>
      </c>
      <c r="J28" s="29"/>
      <c r="K28" s="29"/>
      <c r="L28" s="29"/>
      <c r="M28" s="63"/>
      <c r="N28" s="205" t="s">
        <v>1305</v>
      </c>
      <c r="O28" s="172"/>
      <c r="P28" s="172"/>
      <c r="Q28" s="172"/>
      <c r="R28" s="172"/>
      <c r="S28" s="89" t="s">
        <v>22</v>
      </c>
      <c r="T28" s="29"/>
      <c r="U28" s="29"/>
      <c r="V28" s="29"/>
      <c r="W28" s="63"/>
    </row>
    <row r="29" spans="1:23" ht="17.25" customHeight="1" x14ac:dyDescent="0.2">
      <c r="A29" s="45" t="s">
        <v>23</v>
      </c>
      <c r="B29" s="29" t="s">
        <v>24</v>
      </c>
      <c r="C29" s="29"/>
      <c r="D29" s="29"/>
      <c r="E29" s="29" t="s">
        <v>16</v>
      </c>
      <c r="F29" s="29"/>
      <c r="G29" s="29"/>
      <c r="H29" s="63"/>
      <c r="I29" s="45" t="s">
        <v>1148</v>
      </c>
      <c r="J29" s="29"/>
      <c r="K29" s="29"/>
      <c r="L29" s="29"/>
      <c r="M29" s="63"/>
      <c r="N29" s="182" t="s">
        <v>1611</v>
      </c>
      <c r="O29" s="172"/>
      <c r="P29" s="172"/>
      <c r="Q29" s="172"/>
      <c r="R29" s="172"/>
      <c r="S29" s="110" t="s">
        <v>620</v>
      </c>
      <c r="T29" s="29"/>
      <c r="U29" s="29"/>
      <c r="V29" s="29"/>
      <c r="W29" s="63"/>
    </row>
    <row r="30" spans="1:23" ht="17.25" customHeight="1" x14ac:dyDescent="0.2">
      <c r="A30" s="45" t="s">
        <v>25</v>
      </c>
      <c r="B30" s="29" t="s">
        <v>26</v>
      </c>
      <c r="C30" s="29"/>
      <c r="D30" s="29"/>
      <c r="E30" s="29" t="s">
        <v>16</v>
      </c>
      <c r="F30" s="29" t="s">
        <v>27</v>
      </c>
      <c r="G30" s="29"/>
      <c r="H30" s="63"/>
      <c r="I30" s="158" t="s">
        <v>828</v>
      </c>
      <c r="J30" s="29"/>
      <c r="K30" s="29"/>
      <c r="L30" s="29"/>
      <c r="M30" s="63"/>
      <c r="N30" s="182" t="s">
        <v>1306</v>
      </c>
      <c r="O30" s="172"/>
      <c r="P30" s="172"/>
      <c r="Q30" s="172"/>
      <c r="R30" s="172"/>
      <c r="S30" s="110" t="s">
        <v>621</v>
      </c>
      <c r="T30" s="29"/>
      <c r="U30" s="29"/>
      <c r="V30" s="29"/>
      <c r="W30" s="63"/>
    </row>
    <row r="31" spans="1:23" ht="17.25" customHeight="1" x14ac:dyDescent="0.2">
      <c r="A31" s="93" t="s">
        <v>17</v>
      </c>
      <c r="B31" s="28" t="s">
        <v>31</v>
      </c>
      <c r="C31" s="28"/>
      <c r="D31" s="28"/>
      <c r="E31" s="28"/>
      <c r="F31" s="28" t="s">
        <v>27</v>
      </c>
      <c r="G31" s="28" t="s">
        <v>54</v>
      </c>
      <c r="H31" s="128"/>
      <c r="I31" s="45" t="s">
        <v>829</v>
      </c>
      <c r="J31" s="28"/>
      <c r="K31" s="28"/>
      <c r="L31" s="28"/>
      <c r="M31" s="63"/>
      <c r="N31" s="182" t="s">
        <v>829</v>
      </c>
      <c r="O31" s="172"/>
      <c r="P31" s="172"/>
      <c r="Q31" s="172"/>
      <c r="R31" s="172"/>
      <c r="S31" s="110" t="s">
        <v>622</v>
      </c>
      <c r="T31" s="28"/>
      <c r="U31" s="28"/>
      <c r="V31" s="28"/>
      <c r="W31" s="63"/>
    </row>
    <row r="32" spans="1:23" ht="17.25" customHeight="1" x14ac:dyDescent="0.2">
      <c r="A32" s="93" t="s">
        <v>17</v>
      </c>
      <c r="B32" s="28" t="s">
        <v>55</v>
      </c>
      <c r="C32" s="28"/>
      <c r="D32" s="28"/>
      <c r="E32" s="28"/>
      <c r="F32" s="28" t="s">
        <v>27</v>
      </c>
      <c r="G32" s="28" t="s">
        <v>58</v>
      </c>
      <c r="H32" s="128"/>
      <c r="I32" s="45" t="s">
        <v>830</v>
      </c>
      <c r="J32" s="28"/>
      <c r="K32" s="28"/>
      <c r="L32" s="28"/>
      <c r="M32" s="63"/>
      <c r="N32" s="182" t="s">
        <v>1307</v>
      </c>
      <c r="O32" s="172"/>
      <c r="P32" s="172"/>
      <c r="Q32" s="172"/>
      <c r="R32" s="172"/>
      <c r="S32" s="110" t="s">
        <v>623</v>
      </c>
      <c r="T32" s="28"/>
      <c r="U32" s="28"/>
      <c r="V32" s="28"/>
      <c r="W32" s="63"/>
    </row>
    <row r="33" spans="1:23" ht="17.25" customHeight="1" x14ac:dyDescent="0.2">
      <c r="A33" s="45" t="s">
        <v>13</v>
      </c>
      <c r="B33" s="29" t="s">
        <v>69</v>
      </c>
      <c r="C33" s="29"/>
      <c r="D33" s="29" t="s">
        <v>14</v>
      </c>
      <c r="E33" s="29"/>
      <c r="F33" s="29" t="s">
        <v>27</v>
      </c>
      <c r="G33" s="29"/>
      <c r="H33" s="63"/>
      <c r="I33" s="45" t="s">
        <v>831</v>
      </c>
      <c r="J33" s="29"/>
      <c r="K33" s="29"/>
      <c r="L33" s="29"/>
      <c r="M33" s="63"/>
      <c r="N33" s="182" t="s">
        <v>1308</v>
      </c>
      <c r="O33" s="172"/>
      <c r="P33" s="172"/>
      <c r="Q33" s="172"/>
      <c r="R33" s="172"/>
      <c r="S33" s="110" t="s">
        <v>624</v>
      </c>
      <c r="T33" s="29" t="s">
        <v>532</v>
      </c>
      <c r="U33" s="29"/>
      <c r="V33" s="29"/>
      <c r="W33" s="63"/>
    </row>
    <row r="34" spans="1:23" ht="17.25" customHeight="1" x14ac:dyDescent="0.2">
      <c r="A34" s="127" t="s">
        <v>20</v>
      </c>
      <c r="B34" s="29"/>
      <c r="C34" s="29"/>
      <c r="D34" s="29"/>
      <c r="E34" s="29"/>
      <c r="F34" s="29"/>
      <c r="G34" s="29"/>
      <c r="H34" s="63"/>
      <c r="I34" s="45"/>
      <c r="J34" s="29"/>
      <c r="K34" s="29"/>
      <c r="L34" s="29"/>
      <c r="M34" s="63"/>
      <c r="N34" s="172"/>
      <c r="O34" s="172"/>
      <c r="P34" s="172"/>
      <c r="Q34" s="172"/>
      <c r="R34" s="172"/>
      <c r="S34" s="110"/>
      <c r="T34" s="29"/>
      <c r="U34" s="29"/>
      <c r="V34" s="29"/>
      <c r="W34" s="63"/>
    </row>
    <row r="35" spans="1:23" ht="17.25" customHeight="1" x14ac:dyDescent="0.2">
      <c r="A35" s="51"/>
      <c r="H35" s="52"/>
      <c r="I35" s="51"/>
      <c r="M35" s="52"/>
      <c r="N35" s="168"/>
      <c r="O35" s="168"/>
      <c r="P35" s="168"/>
      <c r="Q35" s="168"/>
      <c r="R35" s="168"/>
      <c r="S35" s="88"/>
      <c r="W35" s="52"/>
    </row>
    <row r="36" spans="1:23" ht="17.25" customHeight="1" x14ac:dyDescent="0.2">
      <c r="A36" s="129" t="s">
        <v>12</v>
      </c>
      <c r="B36" s="40" t="s">
        <v>394</v>
      </c>
      <c r="F36" s="40" t="s">
        <v>27</v>
      </c>
      <c r="H36" s="52"/>
      <c r="I36" s="64" t="s">
        <v>832</v>
      </c>
      <c r="M36" s="52"/>
      <c r="N36" s="183" t="s">
        <v>1310</v>
      </c>
      <c r="O36" s="183"/>
      <c r="P36" s="183"/>
      <c r="Q36" s="168"/>
      <c r="R36" s="168"/>
      <c r="S36" s="111" t="s">
        <v>393</v>
      </c>
      <c r="W36" s="52"/>
    </row>
    <row r="37" spans="1:23" ht="17.25" customHeight="1" x14ac:dyDescent="0.2">
      <c r="A37" s="130" t="s">
        <v>12</v>
      </c>
      <c r="B37" s="32" t="s">
        <v>395</v>
      </c>
      <c r="C37" s="32"/>
      <c r="D37" s="32"/>
      <c r="E37" s="32"/>
      <c r="F37" s="32"/>
      <c r="G37" s="32"/>
      <c r="H37" s="66"/>
      <c r="I37" s="65" t="s">
        <v>833</v>
      </c>
      <c r="J37" s="32"/>
      <c r="K37" s="32"/>
      <c r="L37" s="32"/>
      <c r="M37" s="66"/>
      <c r="N37" s="184" t="s">
        <v>1309</v>
      </c>
      <c r="O37" s="184"/>
      <c r="P37" s="184"/>
      <c r="Q37" s="173"/>
      <c r="R37" s="173"/>
      <c r="S37" s="112" t="s">
        <v>396</v>
      </c>
      <c r="T37" s="32"/>
      <c r="U37" s="32"/>
      <c r="V37" s="32"/>
      <c r="W37" s="66"/>
    </row>
    <row r="38" spans="1:23" ht="17.25" customHeight="1" x14ac:dyDescent="0.2">
      <c r="A38" s="94" t="s">
        <v>70</v>
      </c>
      <c r="B38" s="30" t="s">
        <v>71</v>
      </c>
      <c r="C38" s="30"/>
      <c r="D38" s="30"/>
      <c r="E38" s="30" t="s">
        <v>16</v>
      </c>
      <c r="F38" s="30"/>
      <c r="G38" s="30" t="s">
        <v>73</v>
      </c>
      <c r="H38" s="131"/>
      <c r="I38" s="67" t="s">
        <v>834</v>
      </c>
      <c r="J38" s="30"/>
      <c r="K38" s="30" t="s">
        <v>840</v>
      </c>
      <c r="L38" s="30"/>
      <c r="M38" s="66"/>
      <c r="N38" s="184" t="s">
        <v>1311</v>
      </c>
      <c r="O38" s="184"/>
      <c r="P38" s="184" t="s">
        <v>1561</v>
      </c>
      <c r="Q38" s="173"/>
      <c r="R38" s="173"/>
      <c r="S38" s="113" t="s">
        <v>625</v>
      </c>
      <c r="T38" s="30"/>
      <c r="U38" s="30" t="s">
        <v>72</v>
      </c>
      <c r="V38" s="30"/>
      <c r="W38" s="66"/>
    </row>
    <row r="39" spans="1:23" ht="17.25" customHeight="1" x14ac:dyDescent="0.2">
      <c r="A39" s="132" t="s">
        <v>12</v>
      </c>
      <c r="B39" s="32" t="s">
        <v>593</v>
      </c>
      <c r="C39" s="32"/>
      <c r="D39" s="32"/>
      <c r="E39" s="32"/>
      <c r="F39" s="32"/>
      <c r="G39" s="32"/>
      <c r="H39" s="66" t="s">
        <v>74</v>
      </c>
      <c r="I39" s="67" t="s">
        <v>835</v>
      </c>
      <c r="J39" s="32"/>
      <c r="K39" s="32"/>
      <c r="L39" s="32"/>
      <c r="M39" s="66"/>
      <c r="N39" s="184" t="s">
        <v>1312</v>
      </c>
      <c r="O39" s="184"/>
      <c r="P39" s="184"/>
      <c r="Q39" s="173"/>
      <c r="R39" s="173"/>
      <c r="S39" s="113" t="s">
        <v>612</v>
      </c>
      <c r="T39" s="32"/>
      <c r="U39" s="32"/>
      <c r="V39" s="32"/>
      <c r="W39" s="66"/>
    </row>
    <row r="40" spans="1:23" ht="17.25" customHeight="1" x14ac:dyDescent="0.2">
      <c r="A40" s="113" t="s">
        <v>84</v>
      </c>
      <c r="B40" s="32" t="s">
        <v>595</v>
      </c>
      <c r="C40" s="32"/>
      <c r="D40" s="32"/>
      <c r="E40" s="32"/>
      <c r="F40" s="32"/>
      <c r="G40" s="32"/>
      <c r="H40" s="66"/>
      <c r="I40" s="67" t="s">
        <v>836</v>
      </c>
      <c r="J40" s="32"/>
      <c r="K40" s="32" t="s">
        <v>841</v>
      </c>
      <c r="L40" s="32"/>
      <c r="M40" s="66"/>
      <c r="N40" s="184" t="s">
        <v>1313</v>
      </c>
      <c r="O40" s="184"/>
      <c r="P40" s="184" t="s">
        <v>1319</v>
      </c>
      <c r="Q40" s="173"/>
      <c r="R40" s="173"/>
      <c r="S40" s="113" t="s">
        <v>618</v>
      </c>
      <c r="T40" s="32"/>
      <c r="U40" s="32" t="s">
        <v>608</v>
      </c>
      <c r="V40" s="32"/>
      <c r="W40" s="66"/>
    </row>
    <row r="41" spans="1:23" ht="17.25" customHeight="1" x14ac:dyDescent="0.2">
      <c r="A41" s="67" t="s">
        <v>589</v>
      </c>
      <c r="B41" s="32" t="s">
        <v>443</v>
      </c>
      <c r="C41" s="32"/>
      <c r="D41" s="32"/>
      <c r="E41" s="32" t="s">
        <v>16</v>
      </c>
      <c r="F41" s="32"/>
      <c r="G41" s="32"/>
      <c r="H41" s="66" t="s">
        <v>104</v>
      </c>
      <c r="I41" s="67" t="s">
        <v>837</v>
      </c>
      <c r="J41" s="32"/>
      <c r="K41" s="32"/>
      <c r="L41" s="32"/>
      <c r="M41" s="66"/>
      <c r="N41" s="184" t="s">
        <v>1314</v>
      </c>
      <c r="O41" s="184"/>
      <c r="P41" s="184"/>
      <c r="Q41" s="173"/>
      <c r="R41" s="173"/>
      <c r="S41" s="113" t="s">
        <v>442</v>
      </c>
      <c r="T41" s="32"/>
      <c r="U41" s="32"/>
      <c r="V41" s="32"/>
      <c r="W41" s="66"/>
    </row>
    <row r="42" spans="1:23" ht="17.25" customHeight="1" x14ac:dyDescent="0.2">
      <c r="A42" s="67" t="s">
        <v>591</v>
      </c>
      <c r="B42" s="32" t="s">
        <v>444</v>
      </c>
      <c r="C42" s="32"/>
      <c r="D42" s="32" t="s">
        <v>614</v>
      </c>
      <c r="E42" s="32" t="s">
        <v>16</v>
      </c>
      <c r="F42" s="30"/>
      <c r="G42" s="32"/>
      <c r="H42" s="66" t="s">
        <v>104</v>
      </c>
      <c r="I42" s="67" t="s">
        <v>838</v>
      </c>
      <c r="J42" s="32" t="s">
        <v>842</v>
      </c>
      <c r="K42" s="32"/>
      <c r="L42" s="32"/>
      <c r="M42" s="66"/>
      <c r="N42" s="184" t="s">
        <v>1315</v>
      </c>
      <c r="O42" s="184" t="s">
        <v>1318</v>
      </c>
      <c r="P42" s="184"/>
      <c r="Q42" s="173"/>
      <c r="R42" s="173"/>
      <c r="S42" s="113" t="s">
        <v>78</v>
      </c>
      <c r="T42" s="32" t="s">
        <v>815</v>
      </c>
      <c r="U42" s="32"/>
      <c r="V42" s="32"/>
      <c r="W42" s="66"/>
    </row>
    <row r="43" spans="1:23" ht="17.25" customHeight="1" x14ac:dyDescent="0.2">
      <c r="A43" s="67" t="s">
        <v>592</v>
      </c>
      <c r="B43" s="32" t="s">
        <v>445</v>
      </c>
      <c r="C43" s="32"/>
      <c r="D43" s="32" t="s">
        <v>669</v>
      </c>
      <c r="E43" s="32" t="s">
        <v>16</v>
      </c>
      <c r="F43" s="30"/>
      <c r="G43" s="32"/>
      <c r="H43" s="66" t="s">
        <v>104</v>
      </c>
      <c r="I43" s="67" t="s">
        <v>839</v>
      </c>
      <c r="J43" s="32" t="s">
        <v>842</v>
      </c>
      <c r="K43" s="32"/>
      <c r="L43" s="32"/>
      <c r="M43" s="66"/>
      <c r="N43" s="184" t="s">
        <v>1316</v>
      </c>
      <c r="O43" s="184" t="s">
        <v>1318</v>
      </c>
      <c r="P43" s="184"/>
      <c r="Q43" s="173"/>
      <c r="R43" s="173"/>
      <c r="S43" s="113" t="s">
        <v>80</v>
      </c>
      <c r="T43" s="32" t="s">
        <v>815</v>
      </c>
      <c r="U43" s="32"/>
      <c r="V43" s="32"/>
      <c r="W43" s="66"/>
    </row>
    <row r="44" spans="1:23" ht="17.25" customHeight="1" x14ac:dyDescent="0.2">
      <c r="A44" s="132" t="s">
        <v>20</v>
      </c>
      <c r="B44" s="32" t="s">
        <v>594</v>
      </c>
      <c r="C44" s="32"/>
      <c r="D44" s="32"/>
      <c r="E44" s="32"/>
      <c r="F44" s="32"/>
      <c r="G44" s="32"/>
      <c r="H44" s="66"/>
      <c r="I44" s="67"/>
      <c r="J44" s="32"/>
      <c r="K44" s="32"/>
      <c r="L44" s="32"/>
      <c r="M44" s="66"/>
      <c r="N44" s="173"/>
      <c r="O44" s="173"/>
      <c r="P44" s="173"/>
      <c r="Q44" s="173"/>
      <c r="R44" s="173"/>
      <c r="S44" s="113"/>
      <c r="T44" s="32"/>
      <c r="U44" s="32"/>
      <c r="V44" s="32"/>
      <c r="W44" s="66"/>
    </row>
    <row r="45" spans="1:23" ht="17.25" customHeight="1" x14ac:dyDescent="0.2">
      <c r="A45" s="94" t="s">
        <v>13</v>
      </c>
      <c r="B45" s="30" t="s">
        <v>82</v>
      </c>
      <c r="C45" s="30"/>
      <c r="D45" s="31" t="s">
        <v>611</v>
      </c>
      <c r="E45" s="30" t="s">
        <v>16</v>
      </c>
      <c r="F45" s="30" t="s">
        <v>446</v>
      </c>
      <c r="G45" s="30" t="s">
        <v>83</v>
      </c>
      <c r="H45" s="131"/>
      <c r="I45" s="67" t="s">
        <v>849</v>
      </c>
      <c r="J45" s="31" t="s">
        <v>850</v>
      </c>
      <c r="K45" s="30"/>
      <c r="L45" s="30"/>
      <c r="M45" s="66"/>
      <c r="N45" s="184" t="s">
        <v>1317</v>
      </c>
      <c r="O45" s="184" t="s">
        <v>1594</v>
      </c>
      <c r="P45" s="173"/>
      <c r="Q45" s="173"/>
      <c r="R45" s="173"/>
      <c r="S45" s="113" t="s">
        <v>626</v>
      </c>
      <c r="T45" s="31" t="s">
        <v>613</v>
      </c>
      <c r="U45" s="30"/>
      <c r="V45" s="30"/>
      <c r="W45" s="66"/>
    </row>
    <row r="46" spans="1:23" ht="17.25" customHeight="1" x14ac:dyDescent="0.2">
      <c r="A46" s="67" t="s">
        <v>13</v>
      </c>
      <c r="B46" s="32" t="s">
        <v>85</v>
      </c>
      <c r="C46" s="32"/>
      <c r="D46" s="32" t="s">
        <v>435</v>
      </c>
      <c r="E46" s="32" t="s">
        <v>16</v>
      </c>
      <c r="F46" s="32"/>
      <c r="G46" s="32"/>
      <c r="H46" s="66"/>
      <c r="I46" s="67" t="s">
        <v>851</v>
      </c>
      <c r="J46" s="32" t="s">
        <v>852</v>
      </c>
      <c r="K46" s="32" t="s">
        <v>987</v>
      </c>
      <c r="L46" s="32"/>
      <c r="M46" s="66"/>
      <c r="N46" s="184" t="s">
        <v>1320</v>
      </c>
      <c r="O46" s="184" t="s">
        <v>1322</v>
      </c>
      <c r="P46" s="184" t="s">
        <v>1321</v>
      </c>
      <c r="Q46" s="173"/>
      <c r="R46" s="173"/>
      <c r="S46" s="113" t="s">
        <v>627</v>
      </c>
      <c r="T46" s="32" t="s">
        <v>430</v>
      </c>
      <c r="U46" s="32" t="s">
        <v>156</v>
      </c>
      <c r="V46" s="32"/>
      <c r="W46" s="66"/>
    </row>
    <row r="47" spans="1:23" ht="17.25" customHeight="1" x14ac:dyDescent="0.2">
      <c r="A47" s="67" t="s">
        <v>86</v>
      </c>
      <c r="B47" s="32" t="s">
        <v>87</v>
      </c>
      <c r="C47" s="32"/>
      <c r="D47" s="32"/>
      <c r="E47" s="32" t="s">
        <v>16</v>
      </c>
      <c r="F47" s="32"/>
      <c r="G47" s="32"/>
      <c r="H47" s="66"/>
      <c r="I47" s="67" t="s">
        <v>853</v>
      </c>
      <c r="J47" s="32"/>
      <c r="K47" s="32"/>
      <c r="L47" s="32"/>
      <c r="M47" s="66"/>
      <c r="N47" s="184" t="s">
        <v>1720</v>
      </c>
      <c r="O47" s="173"/>
      <c r="P47" s="173"/>
      <c r="Q47" s="173"/>
      <c r="R47" s="173"/>
      <c r="S47" s="113" t="s">
        <v>628</v>
      </c>
      <c r="T47" s="32"/>
      <c r="U47" s="32"/>
      <c r="V47" s="32"/>
      <c r="W47" s="66"/>
    </row>
    <row r="48" spans="1:23" ht="17.25" customHeight="1" x14ac:dyDescent="0.2">
      <c r="A48" s="67" t="s">
        <v>88</v>
      </c>
      <c r="B48" s="32" t="s">
        <v>90</v>
      </c>
      <c r="C48" s="32"/>
      <c r="D48" s="32"/>
      <c r="E48" s="32" t="s">
        <v>16</v>
      </c>
      <c r="F48" s="32"/>
      <c r="G48" s="32"/>
      <c r="H48" s="66"/>
      <c r="I48" s="158" t="s">
        <v>854</v>
      </c>
      <c r="J48" s="32"/>
      <c r="K48" s="32"/>
      <c r="L48" s="32"/>
      <c r="M48" s="66"/>
      <c r="N48" s="184" t="s">
        <v>1323</v>
      </c>
      <c r="O48" s="173"/>
      <c r="P48" s="173"/>
      <c r="Q48" s="173"/>
      <c r="R48" s="173"/>
      <c r="S48" s="113" t="s">
        <v>629</v>
      </c>
      <c r="T48" s="32"/>
      <c r="U48" s="32"/>
      <c r="V48" s="32"/>
      <c r="W48" s="66"/>
    </row>
    <row r="49" spans="1:23" ht="17.25" customHeight="1" x14ac:dyDescent="0.2">
      <c r="A49" s="67" t="s">
        <v>91</v>
      </c>
      <c r="B49" s="32" t="s">
        <v>92</v>
      </c>
      <c r="C49" s="32"/>
      <c r="D49" s="32"/>
      <c r="E49" s="32" t="s">
        <v>16</v>
      </c>
      <c r="F49" s="32"/>
      <c r="G49" s="32"/>
      <c r="H49" s="66"/>
      <c r="I49" s="67" t="s">
        <v>855</v>
      </c>
      <c r="J49" s="32"/>
      <c r="K49" s="32"/>
      <c r="L49" s="32"/>
      <c r="M49" s="66"/>
      <c r="N49" s="184" t="s">
        <v>1324</v>
      </c>
      <c r="O49" s="173"/>
      <c r="P49" s="173"/>
      <c r="Q49" s="173"/>
      <c r="R49" s="173"/>
      <c r="S49" s="113" t="s">
        <v>630</v>
      </c>
      <c r="T49" s="32"/>
      <c r="U49" s="32"/>
      <c r="V49" s="32"/>
      <c r="W49" s="66"/>
    </row>
    <row r="50" spans="1:23" ht="17.25" customHeight="1" x14ac:dyDescent="0.2">
      <c r="A50" s="67" t="s">
        <v>93</v>
      </c>
      <c r="B50" s="32" t="s">
        <v>94</v>
      </c>
      <c r="C50" s="32"/>
      <c r="D50" s="32"/>
      <c r="E50" s="32" t="s">
        <v>16</v>
      </c>
      <c r="F50" s="32"/>
      <c r="G50" s="32"/>
      <c r="H50" s="66"/>
      <c r="I50" s="67" t="s">
        <v>868</v>
      </c>
      <c r="J50" s="32"/>
      <c r="K50" s="32"/>
      <c r="L50" s="32"/>
      <c r="M50" s="66"/>
      <c r="N50" s="184" t="s">
        <v>1325</v>
      </c>
      <c r="O50" s="173"/>
      <c r="P50" s="173"/>
      <c r="Q50" s="173"/>
      <c r="R50" s="173"/>
      <c r="S50" s="113" t="s">
        <v>631</v>
      </c>
      <c r="T50" s="32"/>
      <c r="U50" s="32"/>
      <c r="V50" s="32"/>
      <c r="W50" s="66"/>
    </row>
    <row r="51" spans="1:23" ht="17.25" customHeight="1" x14ac:dyDescent="0.2">
      <c r="A51" s="67" t="s">
        <v>13</v>
      </c>
      <c r="B51" s="32" t="s">
        <v>99</v>
      </c>
      <c r="C51" s="32"/>
      <c r="D51" s="32" t="s">
        <v>615</v>
      </c>
      <c r="E51" s="32" t="s">
        <v>16</v>
      </c>
      <c r="F51" s="32"/>
      <c r="G51" s="32"/>
      <c r="H51" s="66" t="s">
        <v>104</v>
      </c>
      <c r="I51" s="67" t="s">
        <v>1704</v>
      </c>
      <c r="J51" s="32" t="s">
        <v>869</v>
      </c>
      <c r="K51" s="32" t="s">
        <v>988</v>
      </c>
      <c r="L51" s="32"/>
      <c r="M51" s="66"/>
      <c r="N51" s="184" t="s">
        <v>1326</v>
      </c>
      <c r="O51" s="184" t="s">
        <v>1569</v>
      </c>
      <c r="P51" s="184" t="s">
        <v>1570</v>
      </c>
      <c r="Q51" s="173"/>
      <c r="R51" s="173"/>
      <c r="S51" s="113" t="s">
        <v>632</v>
      </c>
      <c r="T51" s="32" t="s">
        <v>616</v>
      </c>
      <c r="U51" s="32" t="s">
        <v>555</v>
      </c>
      <c r="V51" s="32"/>
      <c r="W51" s="66"/>
    </row>
    <row r="52" spans="1:23" ht="17.25" customHeight="1" x14ac:dyDescent="0.2">
      <c r="A52" s="132" t="s">
        <v>12</v>
      </c>
      <c r="B52" s="32" t="s">
        <v>105</v>
      </c>
      <c r="C52" s="32"/>
      <c r="D52" s="32"/>
      <c r="E52" s="32"/>
      <c r="F52" s="32" t="s">
        <v>107</v>
      </c>
      <c r="G52" s="32"/>
      <c r="H52" s="66" t="s">
        <v>74</v>
      </c>
      <c r="I52" s="67"/>
      <c r="J52" s="32"/>
      <c r="K52" s="32"/>
      <c r="L52" s="32"/>
      <c r="M52" s="66"/>
      <c r="N52" s="173"/>
      <c r="O52" s="173"/>
      <c r="P52" s="173"/>
      <c r="Q52" s="173"/>
      <c r="R52" s="173"/>
      <c r="S52" s="113"/>
      <c r="T52" s="32"/>
      <c r="U52" s="32"/>
      <c r="V52" s="32"/>
      <c r="W52" s="66"/>
    </row>
    <row r="53" spans="1:23" ht="17.25" customHeight="1" x14ac:dyDescent="0.2">
      <c r="A53" s="67" t="s">
        <v>13</v>
      </c>
      <c r="B53" s="32" t="s">
        <v>109</v>
      </c>
      <c r="C53" s="32"/>
      <c r="D53" s="32" t="s">
        <v>14</v>
      </c>
      <c r="E53" s="32"/>
      <c r="F53" s="32"/>
      <c r="G53" s="32"/>
      <c r="H53" s="66"/>
      <c r="I53" s="67" t="s">
        <v>1705</v>
      </c>
      <c r="J53" s="32" t="s">
        <v>870</v>
      </c>
      <c r="K53" s="32" t="s">
        <v>872</v>
      </c>
      <c r="L53" s="32"/>
      <c r="M53" s="66"/>
      <c r="N53" s="184" t="s">
        <v>1739</v>
      </c>
      <c r="O53" s="184" t="s">
        <v>1571</v>
      </c>
      <c r="P53" s="184" t="s">
        <v>1572</v>
      </c>
      <c r="Q53" s="173"/>
      <c r="R53" s="173"/>
      <c r="S53" s="113" t="s">
        <v>633</v>
      </c>
      <c r="T53" s="32" t="s">
        <v>15</v>
      </c>
      <c r="U53" s="32" t="s">
        <v>110</v>
      </c>
      <c r="V53" s="32"/>
      <c r="W53" s="66"/>
    </row>
    <row r="54" spans="1:23" ht="17.25" customHeight="1" x14ac:dyDescent="0.2">
      <c r="A54" s="67" t="s">
        <v>111</v>
      </c>
      <c r="B54" s="32" t="s">
        <v>112</v>
      </c>
      <c r="C54" s="32"/>
      <c r="D54" s="32" t="s">
        <v>417</v>
      </c>
      <c r="E54" s="32" t="s">
        <v>16</v>
      </c>
      <c r="F54" s="32"/>
      <c r="G54" s="32"/>
      <c r="H54" s="66"/>
      <c r="I54" s="67" t="s">
        <v>1150</v>
      </c>
      <c r="J54" s="32"/>
      <c r="K54" s="32"/>
      <c r="L54" s="32" t="s">
        <v>873</v>
      </c>
      <c r="M54" s="66"/>
      <c r="N54" s="184" t="s">
        <v>1573</v>
      </c>
      <c r="O54" s="184"/>
      <c r="P54" s="184"/>
      <c r="Q54" s="184" t="s">
        <v>1327</v>
      </c>
      <c r="R54" s="173"/>
      <c r="S54" s="113" t="s">
        <v>113</v>
      </c>
      <c r="T54" s="32"/>
      <c r="U54" s="32"/>
      <c r="V54" s="32" t="s">
        <v>113</v>
      </c>
      <c r="W54" s="66"/>
    </row>
    <row r="55" spans="1:23" ht="17.25" customHeight="1" x14ac:dyDescent="0.2">
      <c r="A55" s="132" t="s">
        <v>20</v>
      </c>
      <c r="B55" s="32"/>
      <c r="C55" s="32"/>
      <c r="D55" s="32"/>
      <c r="E55" s="32"/>
      <c r="F55" s="32"/>
      <c r="G55" s="32"/>
      <c r="H55" s="66"/>
      <c r="I55" s="67"/>
      <c r="J55" s="32"/>
      <c r="K55" s="32"/>
      <c r="L55" s="32"/>
      <c r="M55" s="66"/>
      <c r="N55" s="173"/>
      <c r="O55" s="173"/>
      <c r="P55" s="173"/>
      <c r="Q55" s="173"/>
      <c r="R55" s="173"/>
      <c r="S55" s="113"/>
      <c r="T55" s="32"/>
      <c r="U55" s="32"/>
      <c r="V55" s="32"/>
      <c r="W55" s="66"/>
    </row>
    <row r="56" spans="1:23" ht="17.25" customHeight="1" x14ac:dyDescent="0.2">
      <c r="A56" s="67" t="s">
        <v>130</v>
      </c>
      <c r="B56" s="32" t="s">
        <v>131</v>
      </c>
      <c r="C56" s="32"/>
      <c r="D56" s="32"/>
      <c r="E56" s="32" t="s">
        <v>16</v>
      </c>
      <c r="F56" s="32" t="s">
        <v>418</v>
      </c>
      <c r="G56" s="32"/>
      <c r="H56" s="66"/>
      <c r="I56" s="158" t="s">
        <v>1738</v>
      </c>
      <c r="J56" s="32"/>
      <c r="K56" s="32" t="s">
        <v>874</v>
      </c>
      <c r="L56" s="32"/>
      <c r="M56" s="66"/>
      <c r="N56" s="184" t="s">
        <v>1740</v>
      </c>
      <c r="O56" s="184"/>
      <c r="P56" s="184" t="s">
        <v>1328</v>
      </c>
      <c r="Q56" s="184"/>
      <c r="R56" s="173"/>
      <c r="S56" s="113" t="s">
        <v>634</v>
      </c>
      <c r="T56" s="32"/>
      <c r="U56" s="32" t="s">
        <v>134</v>
      </c>
      <c r="V56" s="32"/>
      <c r="W56" s="66"/>
    </row>
    <row r="57" spans="1:23" ht="17.25" customHeight="1" x14ac:dyDescent="0.2">
      <c r="A57" s="130" t="s">
        <v>20</v>
      </c>
      <c r="B57" s="32"/>
      <c r="C57" s="32"/>
      <c r="D57" s="32"/>
      <c r="E57" s="32"/>
      <c r="F57" s="32"/>
      <c r="G57" s="32"/>
      <c r="H57" s="66"/>
      <c r="I57" s="67"/>
      <c r="J57" s="32"/>
      <c r="K57" s="32"/>
      <c r="L57" s="32"/>
      <c r="M57" s="66"/>
      <c r="N57" s="173"/>
      <c r="O57" s="173"/>
      <c r="P57" s="173"/>
      <c r="Q57" s="173"/>
      <c r="R57" s="173"/>
      <c r="S57" s="113"/>
      <c r="T57" s="32"/>
      <c r="U57" s="32"/>
      <c r="V57" s="32"/>
      <c r="W57" s="66"/>
    </row>
    <row r="58" spans="1:23" ht="17.25" customHeight="1" x14ac:dyDescent="0.2">
      <c r="A58" s="51"/>
      <c r="H58" s="52"/>
      <c r="I58" s="51"/>
      <c r="M58" s="52"/>
      <c r="N58" s="168"/>
      <c r="O58" s="168"/>
      <c r="P58" s="168"/>
      <c r="Q58" s="168"/>
      <c r="R58" s="168"/>
      <c r="S58" s="88"/>
      <c r="W58" s="52"/>
    </row>
    <row r="59" spans="1:23" ht="17.25" customHeight="1" x14ac:dyDescent="0.2">
      <c r="A59" s="125" t="s">
        <v>12</v>
      </c>
      <c r="B59" s="33" t="s">
        <v>397</v>
      </c>
      <c r="C59" s="33"/>
      <c r="D59" s="33"/>
      <c r="E59" s="33"/>
      <c r="F59" s="33"/>
      <c r="G59" s="33"/>
      <c r="H59" s="58"/>
      <c r="I59" s="68" t="s">
        <v>877</v>
      </c>
      <c r="J59" s="33"/>
      <c r="K59" s="33"/>
      <c r="L59" s="33"/>
      <c r="M59" s="58"/>
      <c r="N59" s="180" t="s">
        <v>1329</v>
      </c>
      <c r="O59" s="170"/>
      <c r="P59" s="170"/>
      <c r="Q59" s="170"/>
      <c r="R59" s="170"/>
      <c r="S59" s="114" t="s">
        <v>398</v>
      </c>
      <c r="T59" s="33"/>
      <c r="U59" s="33"/>
      <c r="V59" s="33"/>
      <c r="W59" s="58"/>
    </row>
    <row r="60" spans="1:23" ht="17.25" customHeight="1" x14ac:dyDescent="0.2">
      <c r="A60" s="57" t="s">
        <v>84</v>
      </c>
      <c r="B60" s="33" t="s">
        <v>145</v>
      </c>
      <c r="C60" s="33"/>
      <c r="D60" s="33"/>
      <c r="E60" s="33"/>
      <c r="F60" s="33"/>
      <c r="G60" s="33"/>
      <c r="H60" s="58"/>
      <c r="I60" s="57" t="s">
        <v>878</v>
      </c>
      <c r="J60" s="33"/>
      <c r="K60" s="33"/>
      <c r="L60" s="33"/>
      <c r="M60" s="58"/>
      <c r="N60" s="180" t="s">
        <v>1330</v>
      </c>
      <c r="O60" s="170"/>
      <c r="P60" s="170"/>
      <c r="Q60" s="170"/>
      <c r="R60" s="170"/>
      <c r="S60" s="108" t="s">
        <v>147</v>
      </c>
      <c r="T60" s="33"/>
      <c r="U60" s="33"/>
      <c r="V60" s="33"/>
      <c r="W60" s="58"/>
    </row>
    <row r="61" spans="1:23" ht="17.25" customHeight="1" x14ac:dyDescent="0.2">
      <c r="A61" s="57"/>
      <c r="B61" s="33"/>
      <c r="C61" s="33"/>
      <c r="D61" s="33"/>
      <c r="E61" s="33"/>
      <c r="F61" s="33"/>
      <c r="G61" s="33"/>
      <c r="H61" s="58"/>
      <c r="I61" s="57"/>
      <c r="J61" s="33"/>
      <c r="K61" s="33"/>
      <c r="L61" s="33"/>
      <c r="M61" s="58"/>
      <c r="N61" s="180"/>
      <c r="O61" s="170"/>
      <c r="P61" s="170"/>
      <c r="Q61" s="170"/>
      <c r="R61" s="170"/>
      <c r="S61" s="108"/>
      <c r="T61" s="33"/>
      <c r="U61" s="33"/>
      <c r="V61" s="33"/>
      <c r="W61" s="58"/>
    </row>
    <row r="62" spans="1:23" ht="17.25" customHeight="1" x14ac:dyDescent="0.2">
      <c r="A62" s="133" t="s">
        <v>12</v>
      </c>
      <c r="B62" s="33" t="s">
        <v>554</v>
      </c>
      <c r="C62" s="33"/>
      <c r="D62" s="33"/>
      <c r="E62" s="33"/>
      <c r="F62" s="33"/>
      <c r="G62" s="33"/>
      <c r="H62" s="58" t="s">
        <v>74</v>
      </c>
      <c r="I62" s="57"/>
      <c r="J62" s="33"/>
      <c r="K62" s="33"/>
      <c r="L62" s="33"/>
      <c r="M62" s="58"/>
      <c r="N62" s="180"/>
      <c r="O62" s="170"/>
      <c r="P62" s="170"/>
      <c r="Q62" s="170"/>
      <c r="R62" s="170"/>
      <c r="S62" s="108"/>
      <c r="T62" s="33"/>
      <c r="U62" s="33"/>
      <c r="V62" s="33"/>
      <c r="W62" s="58"/>
    </row>
    <row r="63" spans="1:23" ht="16.5" customHeight="1" x14ac:dyDescent="0.2">
      <c r="A63" s="57" t="s">
        <v>23</v>
      </c>
      <c r="B63" s="33" t="s">
        <v>150</v>
      </c>
      <c r="C63" s="33"/>
      <c r="D63" s="33"/>
      <c r="E63" s="33" t="s">
        <v>16</v>
      </c>
      <c r="F63" s="33"/>
      <c r="G63" s="33"/>
      <c r="H63" s="58"/>
      <c r="I63" s="57" t="s">
        <v>1706</v>
      </c>
      <c r="J63" s="33"/>
      <c r="K63" s="33"/>
      <c r="L63" s="33"/>
      <c r="M63" s="58"/>
      <c r="N63" s="180" t="s">
        <v>1331</v>
      </c>
      <c r="O63" s="170"/>
      <c r="P63" s="170"/>
      <c r="Q63" s="170"/>
      <c r="R63" s="170"/>
      <c r="S63" s="108" t="s">
        <v>635</v>
      </c>
      <c r="T63" s="33"/>
      <c r="U63" s="33"/>
      <c r="V63" s="33"/>
      <c r="W63" s="58"/>
    </row>
    <row r="64" spans="1:23" ht="16.5" customHeight="1" x14ac:dyDescent="0.2">
      <c r="A64" s="57" t="s">
        <v>84</v>
      </c>
      <c r="B64" s="33" t="s">
        <v>545</v>
      </c>
      <c r="C64" s="33"/>
      <c r="D64" s="33"/>
      <c r="E64" s="33"/>
      <c r="F64" s="33"/>
      <c r="G64" s="33"/>
      <c r="H64" s="58"/>
      <c r="I64" s="57" t="s">
        <v>879</v>
      </c>
      <c r="J64" s="33"/>
      <c r="K64" s="33"/>
      <c r="L64" s="33"/>
      <c r="M64" s="58" t="s">
        <v>1666</v>
      </c>
      <c r="N64" s="180" t="s">
        <v>1332</v>
      </c>
      <c r="O64" s="170"/>
      <c r="P64" s="170"/>
      <c r="Q64" s="170"/>
      <c r="R64" s="58" t="s">
        <v>1757</v>
      </c>
      <c r="S64" s="108" t="s">
        <v>546</v>
      </c>
      <c r="T64" s="33"/>
      <c r="U64" s="33"/>
      <c r="V64" s="33"/>
      <c r="W64" s="58" t="s">
        <v>1656</v>
      </c>
    </row>
    <row r="65" spans="1:23" ht="16.5" customHeight="1" x14ac:dyDescent="0.2">
      <c r="A65" s="133" t="s">
        <v>20</v>
      </c>
      <c r="B65" s="33"/>
      <c r="C65" s="33"/>
      <c r="D65" s="33"/>
      <c r="E65" s="33"/>
      <c r="F65" s="33"/>
      <c r="G65" s="33"/>
      <c r="H65" s="58"/>
      <c r="I65" s="57"/>
      <c r="J65" s="33"/>
      <c r="K65" s="33"/>
      <c r="L65" s="33"/>
      <c r="M65" s="58"/>
      <c r="N65" s="170"/>
      <c r="O65" s="170"/>
      <c r="P65" s="170"/>
      <c r="Q65" s="170"/>
      <c r="R65" s="170"/>
      <c r="S65" s="108"/>
      <c r="T65" s="33"/>
      <c r="U65" s="33"/>
      <c r="V65" s="33"/>
      <c r="W65" s="58"/>
    </row>
    <row r="66" spans="1:23" ht="17.25" customHeight="1" x14ac:dyDescent="0.2">
      <c r="A66" s="57" t="s">
        <v>23</v>
      </c>
      <c r="B66" s="33" t="s">
        <v>152</v>
      </c>
      <c r="C66" s="33"/>
      <c r="D66" s="33"/>
      <c r="E66" s="33" t="s">
        <v>16</v>
      </c>
      <c r="F66" s="33" t="s">
        <v>153</v>
      </c>
      <c r="G66" s="33"/>
      <c r="H66" s="58"/>
      <c r="I66" s="57" t="s">
        <v>880</v>
      </c>
      <c r="J66" s="33"/>
      <c r="K66" s="33"/>
      <c r="L66" s="33"/>
      <c r="M66" s="58"/>
      <c r="N66" s="180" t="s">
        <v>1333</v>
      </c>
      <c r="O66" s="170"/>
      <c r="P66" s="170"/>
      <c r="Q66" s="170"/>
      <c r="R66" s="170"/>
      <c r="S66" s="108" t="s">
        <v>636</v>
      </c>
      <c r="T66" s="33"/>
      <c r="U66" s="33"/>
      <c r="V66" s="33"/>
      <c r="W66" s="58"/>
    </row>
    <row r="67" spans="1:23" ht="17.25" customHeight="1" x14ac:dyDescent="0.2">
      <c r="A67" s="57" t="s">
        <v>13</v>
      </c>
      <c r="B67" s="33" t="s">
        <v>154</v>
      </c>
      <c r="C67" s="33"/>
      <c r="D67" s="33" t="s">
        <v>681</v>
      </c>
      <c r="E67" s="33" t="s">
        <v>16</v>
      </c>
      <c r="F67" s="33" t="s">
        <v>153</v>
      </c>
      <c r="G67" s="33"/>
      <c r="H67" s="58"/>
      <c r="I67" s="57" t="s">
        <v>881</v>
      </c>
      <c r="J67" s="33" t="s">
        <v>908</v>
      </c>
      <c r="K67" s="33" t="s">
        <v>987</v>
      </c>
      <c r="L67" s="33"/>
      <c r="M67" s="58"/>
      <c r="N67" s="180" t="s">
        <v>1334</v>
      </c>
      <c r="O67" s="180" t="s">
        <v>1568</v>
      </c>
      <c r="P67" s="189" t="s">
        <v>1488</v>
      </c>
      <c r="Q67" s="170"/>
      <c r="R67" s="170"/>
      <c r="S67" s="108" t="s">
        <v>637</v>
      </c>
      <c r="T67" s="33" t="s">
        <v>670</v>
      </c>
      <c r="U67" s="33" t="s">
        <v>156</v>
      </c>
      <c r="V67" s="33"/>
      <c r="W67" s="58"/>
    </row>
    <row r="68" spans="1:23" ht="17.25" customHeight="1" x14ac:dyDescent="0.2">
      <c r="A68" s="133" t="s">
        <v>12</v>
      </c>
      <c r="B68" s="33" t="s">
        <v>159</v>
      </c>
      <c r="C68" s="33"/>
      <c r="D68" s="33"/>
      <c r="E68" s="33"/>
      <c r="F68" s="33" t="s">
        <v>161</v>
      </c>
      <c r="G68" s="33"/>
      <c r="H68" s="58" t="s">
        <v>74</v>
      </c>
      <c r="I68" s="57"/>
      <c r="J68" s="33"/>
      <c r="K68" s="33"/>
      <c r="L68" s="33"/>
      <c r="M68" s="58"/>
      <c r="N68" s="170"/>
      <c r="O68" s="170"/>
      <c r="P68" s="170"/>
      <c r="Q68" s="170"/>
      <c r="R68" s="170"/>
      <c r="S68" s="108"/>
      <c r="T68" s="33"/>
      <c r="U68" s="33"/>
      <c r="V68" s="33"/>
      <c r="W68" s="58"/>
    </row>
    <row r="69" spans="1:23" ht="17.25" customHeight="1" x14ac:dyDescent="0.2">
      <c r="A69" s="57" t="s">
        <v>13</v>
      </c>
      <c r="B69" s="33" t="s">
        <v>163</v>
      </c>
      <c r="C69" s="33"/>
      <c r="D69" s="50"/>
      <c r="E69" s="33"/>
      <c r="F69" s="33"/>
      <c r="G69" s="33"/>
      <c r="H69" s="58"/>
      <c r="I69" s="57" t="s">
        <v>882</v>
      </c>
      <c r="J69" s="33"/>
      <c r="K69" s="33" t="s">
        <v>989</v>
      </c>
      <c r="L69" s="33"/>
      <c r="M69" s="58"/>
      <c r="N69" s="180" t="s">
        <v>1335</v>
      </c>
      <c r="O69" s="170"/>
      <c r="P69" s="180" t="s">
        <v>1567</v>
      </c>
      <c r="Q69" s="170"/>
      <c r="R69" s="170"/>
      <c r="S69" s="108" t="s">
        <v>638</v>
      </c>
      <c r="T69" s="33"/>
      <c r="U69" s="33" t="s">
        <v>451</v>
      </c>
      <c r="V69" s="33"/>
      <c r="W69" s="58"/>
    </row>
    <row r="70" spans="1:23" ht="17.25" customHeight="1" x14ac:dyDescent="0.2">
      <c r="A70" s="57" t="s">
        <v>165</v>
      </c>
      <c r="B70" s="33" t="s">
        <v>166</v>
      </c>
      <c r="C70" s="33"/>
      <c r="D70" s="33" t="s">
        <v>452</v>
      </c>
      <c r="E70" s="33" t="s">
        <v>16</v>
      </c>
      <c r="F70" s="33"/>
      <c r="G70" s="33"/>
      <c r="H70" s="58"/>
      <c r="I70" s="57" t="s">
        <v>886</v>
      </c>
      <c r="J70" s="33"/>
      <c r="K70" s="33"/>
      <c r="L70" s="33"/>
      <c r="M70" s="58"/>
      <c r="N70" s="180" t="s">
        <v>1336</v>
      </c>
      <c r="O70" s="170"/>
      <c r="P70" s="170"/>
      <c r="Q70" s="170"/>
      <c r="R70" s="170"/>
      <c r="S70" s="108" t="s">
        <v>450</v>
      </c>
      <c r="T70" s="33"/>
      <c r="U70" s="33"/>
      <c r="V70" s="33"/>
      <c r="W70" s="58"/>
    </row>
    <row r="71" spans="1:23" ht="17.25" customHeight="1" x14ac:dyDescent="0.2">
      <c r="A71" s="133" t="s">
        <v>20</v>
      </c>
      <c r="B71" s="33"/>
      <c r="C71" s="33"/>
      <c r="D71" s="33"/>
      <c r="E71" s="33"/>
      <c r="F71" s="33"/>
      <c r="G71" s="33"/>
      <c r="H71" s="58"/>
      <c r="I71" s="57"/>
      <c r="J71" s="33"/>
      <c r="K71" s="33"/>
      <c r="L71" s="33"/>
      <c r="M71" s="58"/>
      <c r="N71" s="170"/>
      <c r="O71" s="170"/>
      <c r="P71" s="170"/>
      <c r="Q71" s="170"/>
      <c r="R71" s="170"/>
      <c r="S71" s="108"/>
      <c r="T71" s="33"/>
      <c r="U71" s="33"/>
      <c r="V71" s="33"/>
      <c r="W71" s="58"/>
    </row>
    <row r="72" spans="1:23" ht="17.25" customHeight="1" x14ac:dyDescent="0.2">
      <c r="A72" s="57" t="s">
        <v>13</v>
      </c>
      <c r="B72" s="33" t="s">
        <v>177</v>
      </c>
      <c r="C72" s="33"/>
      <c r="D72" s="33" t="s">
        <v>462</v>
      </c>
      <c r="E72" s="33" t="s">
        <v>16</v>
      </c>
      <c r="F72" s="33" t="s">
        <v>178</v>
      </c>
      <c r="G72" s="33"/>
      <c r="H72" s="58"/>
      <c r="I72" s="57" t="s">
        <v>887</v>
      </c>
      <c r="J72" s="33" t="s">
        <v>899</v>
      </c>
      <c r="K72" s="33" t="s">
        <v>990</v>
      </c>
      <c r="L72" s="33"/>
      <c r="M72" s="58"/>
      <c r="N72" s="180" t="s">
        <v>1599</v>
      </c>
      <c r="O72" s="180" t="s">
        <v>1337</v>
      </c>
      <c r="P72" s="180" t="s">
        <v>1563</v>
      </c>
      <c r="Q72" s="170"/>
      <c r="R72" s="170"/>
      <c r="S72" s="108" t="s">
        <v>639</v>
      </c>
      <c r="T72" s="33" t="s">
        <v>530</v>
      </c>
      <c r="U72" s="33" t="s">
        <v>464</v>
      </c>
      <c r="V72" s="33"/>
      <c r="W72" s="58"/>
    </row>
    <row r="73" spans="1:23" ht="17.25" customHeight="1" x14ac:dyDescent="0.2">
      <c r="A73" s="57" t="s">
        <v>13</v>
      </c>
      <c r="B73" s="33" t="s">
        <v>179</v>
      </c>
      <c r="C73" s="33"/>
      <c r="D73" s="33" t="s">
        <v>463</v>
      </c>
      <c r="E73" s="33" t="s">
        <v>16</v>
      </c>
      <c r="F73" s="33" t="s">
        <v>180</v>
      </c>
      <c r="G73" s="33"/>
      <c r="H73" s="58"/>
      <c r="I73" s="57" t="s">
        <v>888</v>
      </c>
      <c r="J73" s="33" t="s">
        <v>900</v>
      </c>
      <c r="K73" s="33" t="s">
        <v>991</v>
      </c>
      <c r="L73" s="33"/>
      <c r="M73" s="58"/>
      <c r="N73" s="180" t="s">
        <v>1598</v>
      </c>
      <c r="O73" s="180" t="s">
        <v>1338</v>
      </c>
      <c r="P73" s="180" t="s">
        <v>1564</v>
      </c>
      <c r="Q73" s="170"/>
      <c r="R73" s="170"/>
      <c r="S73" s="108" t="s">
        <v>640</v>
      </c>
      <c r="T73" s="33" t="s">
        <v>531</v>
      </c>
      <c r="U73" s="33" t="s">
        <v>479</v>
      </c>
      <c r="V73" s="33"/>
      <c r="W73" s="58"/>
    </row>
    <row r="74" spans="1:23" ht="17.25" customHeight="1" x14ac:dyDescent="0.2">
      <c r="A74" s="57" t="s">
        <v>13</v>
      </c>
      <c r="B74" s="33" t="s">
        <v>181</v>
      </c>
      <c r="C74" s="33"/>
      <c r="D74" s="33" t="s">
        <v>462</v>
      </c>
      <c r="E74" s="33" t="s">
        <v>16</v>
      </c>
      <c r="F74" s="33" t="s">
        <v>178</v>
      </c>
      <c r="G74" s="33"/>
      <c r="H74" s="58"/>
      <c r="I74" s="57" t="s">
        <v>890</v>
      </c>
      <c r="J74" s="33" t="s">
        <v>899</v>
      </c>
      <c r="K74" s="33" t="s">
        <v>990</v>
      </c>
      <c r="L74" s="33"/>
      <c r="M74" s="58"/>
      <c r="N74" s="180" t="s">
        <v>1600</v>
      </c>
      <c r="O74" s="180" t="s">
        <v>1337</v>
      </c>
      <c r="P74" s="180" t="s">
        <v>1563</v>
      </c>
      <c r="Q74" s="170"/>
      <c r="R74" s="170"/>
      <c r="S74" s="108" t="s">
        <v>641</v>
      </c>
      <c r="T74" s="33" t="s">
        <v>530</v>
      </c>
      <c r="U74" s="33" t="s">
        <v>465</v>
      </c>
      <c r="V74" s="33"/>
      <c r="W74" s="58"/>
    </row>
    <row r="75" spans="1:23" ht="17.25" customHeight="1" x14ac:dyDescent="0.2">
      <c r="A75" s="57" t="s">
        <v>13</v>
      </c>
      <c r="B75" s="33" t="s">
        <v>182</v>
      </c>
      <c r="C75" s="33"/>
      <c r="D75" s="33" t="s">
        <v>463</v>
      </c>
      <c r="E75" s="33" t="s">
        <v>16</v>
      </c>
      <c r="F75" s="33" t="s">
        <v>183</v>
      </c>
      <c r="G75" s="33"/>
      <c r="H75" s="58"/>
      <c r="I75" s="57" t="s">
        <v>889</v>
      </c>
      <c r="J75" s="33" t="s">
        <v>900</v>
      </c>
      <c r="K75" s="33" t="s">
        <v>991</v>
      </c>
      <c r="L75" s="33"/>
      <c r="M75" s="58"/>
      <c r="N75" s="180" t="s">
        <v>1601</v>
      </c>
      <c r="O75" s="180" t="s">
        <v>1338</v>
      </c>
      <c r="P75" s="180" t="s">
        <v>1564</v>
      </c>
      <c r="Q75" s="170"/>
      <c r="R75" s="170"/>
      <c r="S75" s="108" t="s">
        <v>642</v>
      </c>
      <c r="T75" s="33" t="s">
        <v>531</v>
      </c>
      <c r="U75" s="33" t="s">
        <v>466</v>
      </c>
      <c r="V75" s="33"/>
      <c r="W75" s="58"/>
    </row>
    <row r="76" spans="1:23" ht="17.25" customHeight="1" x14ac:dyDescent="0.2">
      <c r="A76" s="57" t="s">
        <v>13</v>
      </c>
      <c r="B76" s="33" t="s">
        <v>184</v>
      </c>
      <c r="C76" s="33"/>
      <c r="D76" s="33" t="s">
        <v>462</v>
      </c>
      <c r="E76" s="33" t="s">
        <v>16</v>
      </c>
      <c r="F76" s="33" t="s">
        <v>178</v>
      </c>
      <c r="G76" s="33"/>
      <c r="H76" s="58"/>
      <c r="I76" s="57" t="s">
        <v>891</v>
      </c>
      <c r="J76" s="33" t="s">
        <v>899</v>
      </c>
      <c r="K76" s="33" t="s">
        <v>990</v>
      </c>
      <c r="L76" s="33"/>
      <c r="M76" s="58"/>
      <c r="N76" s="180" t="s">
        <v>1606</v>
      </c>
      <c r="O76" s="180" t="s">
        <v>1337</v>
      </c>
      <c r="P76" s="180" t="s">
        <v>1563</v>
      </c>
      <c r="Q76" s="170"/>
      <c r="R76" s="170"/>
      <c r="S76" s="108" t="s">
        <v>643</v>
      </c>
      <c r="T76" s="33" t="s">
        <v>530</v>
      </c>
      <c r="U76" s="33" t="s">
        <v>467</v>
      </c>
      <c r="V76" s="33"/>
      <c r="W76" s="58"/>
    </row>
    <row r="77" spans="1:23" ht="17.25" customHeight="1" x14ac:dyDescent="0.2">
      <c r="A77" s="57" t="s">
        <v>13</v>
      </c>
      <c r="B77" s="33" t="s">
        <v>185</v>
      </c>
      <c r="C77" s="33"/>
      <c r="D77" s="33" t="s">
        <v>463</v>
      </c>
      <c r="E77" s="33" t="s">
        <v>16</v>
      </c>
      <c r="F77" s="33" t="s">
        <v>186</v>
      </c>
      <c r="G77" s="33"/>
      <c r="H77" s="58"/>
      <c r="I77" s="57" t="s">
        <v>892</v>
      </c>
      <c r="J77" s="33" t="s">
        <v>900</v>
      </c>
      <c r="K77" s="33" t="s">
        <v>991</v>
      </c>
      <c r="L77" s="33"/>
      <c r="M77" s="58"/>
      <c r="N77" s="180" t="s">
        <v>1602</v>
      </c>
      <c r="O77" s="180" t="s">
        <v>1338</v>
      </c>
      <c r="P77" s="180" t="s">
        <v>1564</v>
      </c>
      <c r="Q77" s="170"/>
      <c r="R77" s="170"/>
      <c r="S77" s="108" t="s">
        <v>644</v>
      </c>
      <c r="T77" s="33" t="s">
        <v>531</v>
      </c>
      <c r="U77" s="33" t="s">
        <v>468</v>
      </c>
      <c r="V77" s="33"/>
      <c r="W77" s="58"/>
    </row>
    <row r="78" spans="1:23" ht="17.25" customHeight="1" x14ac:dyDescent="0.2">
      <c r="A78" s="57" t="s">
        <v>13</v>
      </c>
      <c r="B78" s="33" t="s">
        <v>187</v>
      </c>
      <c r="C78" s="33"/>
      <c r="D78" s="33" t="s">
        <v>462</v>
      </c>
      <c r="E78" s="33" t="s">
        <v>16</v>
      </c>
      <c r="F78" s="33" t="s">
        <v>178</v>
      </c>
      <c r="G78" s="33"/>
      <c r="H78" s="58"/>
      <c r="I78" s="57" t="s">
        <v>893</v>
      </c>
      <c r="J78" s="33" t="s">
        <v>899</v>
      </c>
      <c r="K78" s="33" t="s">
        <v>990</v>
      </c>
      <c r="L78" s="33"/>
      <c r="M78" s="58"/>
      <c r="N78" s="180" t="s">
        <v>1607</v>
      </c>
      <c r="O78" s="180" t="s">
        <v>1337</v>
      </c>
      <c r="P78" s="180" t="s">
        <v>1563</v>
      </c>
      <c r="Q78" s="170"/>
      <c r="R78" s="170"/>
      <c r="S78" s="108" t="s">
        <v>645</v>
      </c>
      <c r="T78" s="33" t="s">
        <v>530</v>
      </c>
      <c r="U78" s="33" t="s">
        <v>469</v>
      </c>
      <c r="V78" s="33"/>
      <c r="W78" s="58"/>
    </row>
    <row r="79" spans="1:23" ht="17.25" customHeight="1" x14ac:dyDescent="0.2">
      <c r="A79" s="57" t="s">
        <v>13</v>
      </c>
      <c r="B79" s="33" t="s">
        <v>188</v>
      </c>
      <c r="C79" s="33"/>
      <c r="D79" s="33" t="s">
        <v>463</v>
      </c>
      <c r="E79" s="33" t="s">
        <v>16</v>
      </c>
      <c r="F79" s="33" t="s">
        <v>189</v>
      </c>
      <c r="G79" s="33"/>
      <c r="H79" s="58"/>
      <c r="I79" s="57" t="s">
        <v>894</v>
      </c>
      <c r="J79" s="33" t="s">
        <v>900</v>
      </c>
      <c r="K79" s="33" t="s">
        <v>991</v>
      </c>
      <c r="L79" s="33"/>
      <c r="M79" s="58"/>
      <c r="N79" s="180" t="s">
        <v>1603</v>
      </c>
      <c r="O79" s="180" t="s">
        <v>1338</v>
      </c>
      <c r="P79" s="180" t="s">
        <v>1564</v>
      </c>
      <c r="Q79" s="170"/>
      <c r="R79" s="170"/>
      <c r="S79" s="108" t="s">
        <v>646</v>
      </c>
      <c r="T79" s="33" t="s">
        <v>531</v>
      </c>
      <c r="U79" s="33" t="s">
        <v>470</v>
      </c>
      <c r="V79" s="33"/>
      <c r="W79" s="58"/>
    </row>
    <row r="80" spans="1:23" ht="17.25" customHeight="1" x14ac:dyDescent="0.2">
      <c r="A80" s="57" t="s">
        <v>13</v>
      </c>
      <c r="B80" s="33" t="s">
        <v>190</v>
      </c>
      <c r="C80" s="33"/>
      <c r="D80" s="33" t="s">
        <v>462</v>
      </c>
      <c r="E80" s="33" t="s">
        <v>16</v>
      </c>
      <c r="F80" s="33" t="s">
        <v>178</v>
      </c>
      <c r="G80" s="33"/>
      <c r="H80" s="58"/>
      <c r="I80" s="57" t="s">
        <v>895</v>
      </c>
      <c r="J80" s="33" t="s">
        <v>899</v>
      </c>
      <c r="K80" s="33" t="s">
        <v>990</v>
      </c>
      <c r="L80" s="33"/>
      <c r="M80" s="58"/>
      <c r="N80" s="180" t="s">
        <v>1608</v>
      </c>
      <c r="O80" s="180" t="s">
        <v>1337</v>
      </c>
      <c r="P80" s="180" t="s">
        <v>1563</v>
      </c>
      <c r="Q80" s="170"/>
      <c r="R80" s="170"/>
      <c r="S80" s="108" t="s">
        <v>647</v>
      </c>
      <c r="T80" s="33" t="s">
        <v>530</v>
      </c>
      <c r="U80" s="33" t="s">
        <v>471</v>
      </c>
      <c r="V80" s="33"/>
      <c r="W80" s="58"/>
    </row>
    <row r="81" spans="1:23" ht="17.25" customHeight="1" x14ac:dyDescent="0.2">
      <c r="A81" s="57" t="s">
        <v>13</v>
      </c>
      <c r="B81" s="33" t="s">
        <v>191</v>
      </c>
      <c r="C81" s="33"/>
      <c r="D81" s="33" t="s">
        <v>463</v>
      </c>
      <c r="E81" s="33" t="s">
        <v>16</v>
      </c>
      <c r="F81" s="33" t="s">
        <v>192</v>
      </c>
      <c r="G81" s="33"/>
      <c r="H81" s="58"/>
      <c r="I81" s="57" t="s">
        <v>896</v>
      </c>
      <c r="J81" s="33" t="s">
        <v>900</v>
      </c>
      <c r="K81" s="33" t="s">
        <v>991</v>
      </c>
      <c r="L81" s="33"/>
      <c r="M81" s="58"/>
      <c r="N81" s="180" t="s">
        <v>1604</v>
      </c>
      <c r="O81" s="180" t="s">
        <v>1338</v>
      </c>
      <c r="P81" s="180" t="s">
        <v>1564</v>
      </c>
      <c r="Q81" s="170"/>
      <c r="R81" s="170"/>
      <c r="S81" s="108" t="s">
        <v>648</v>
      </c>
      <c r="T81" s="33" t="s">
        <v>531</v>
      </c>
      <c r="U81" s="33" t="s">
        <v>472</v>
      </c>
      <c r="V81" s="33"/>
      <c r="W81" s="58"/>
    </row>
    <row r="82" spans="1:23" ht="17.25" customHeight="1" x14ac:dyDescent="0.2">
      <c r="A82" s="57" t="s">
        <v>13</v>
      </c>
      <c r="B82" s="33" t="s">
        <v>194</v>
      </c>
      <c r="C82" s="33"/>
      <c r="D82" s="33" t="s">
        <v>462</v>
      </c>
      <c r="E82" s="33" t="s">
        <v>16</v>
      </c>
      <c r="F82" s="33" t="s">
        <v>178</v>
      </c>
      <c r="G82" s="33"/>
      <c r="H82" s="58"/>
      <c r="I82" s="57" t="s">
        <v>897</v>
      </c>
      <c r="J82" s="33" t="s">
        <v>899</v>
      </c>
      <c r="K82" s="33" t="s">
        <v>992</v>
      </c>
      <c r="L82" s="33"/>
      <c r="M82" s="58"/>
      <c r="N82" s="180" t="s">
        <v>1609</v>
      </c>
      <c r="O82" s="180" t="s">
        <v>1337</v>
      </c>
      <c r="P82" s="180" t="s">
        <v>1566</v>
      </c>
      <c r="Q82" s="170"/>
      <c r="R82" s="170"/>
      <c r="S82" s="108" t="s">
        <v>649</v>
      </c>
      <c r="T82" s="33" t="s">
        <v>530</v>
      </c>
      <c r="U82" s="33" t="s">
        <v>473</v>
      </c>
      <c r="V82" s="33"/>
      <c r="W82" s="58"/>
    </row>
    <row r="83" spans="1:23" ht="17.25" customHeight="1" x14ac:dyDescent="0.2">
      <c r="A83" s="57" t="s">
        <v>13</v>
      </c>
      <c r="B83" s="33" t="s">
        <v>195</v>
      </c>
      <c r="C83" s="33"/>
      <c r="D83" s="33" t="s">
        <v>463</v>
      </c>
      <c r="E83" s="33" t="s">
        <v>16</v>
      </c>
      <c r="F83" s="33" t="s">
        <v>390</v>
      </c>
      <c r="G83" s="33"/>
      <c r="H83" s="58"/>
      <c r="I83" s="57" t="s">
        <v>898</v>
      </c>
      <c r="J83" s="33" t="s">
        <v>900</v>
      </c>
      <c r="K83" s="33" t="s">
        <v>993</v>
      </c>
      <c r="L83" s="33"/>
      <c r="M83" s="58"/>
      <c r="N83" s="180" t="s">
        <v>1605</v>
      </c>
      <c r="O83" s="180" t="s">
        <v>1338</v>
      </c>
      <c r="P83" s="180" t="s">
        <v>1565</v>
      </c>
      <c r="Q83" s="170"/>
      <c r="R83" s="170"/>
      <c r="S83" s="108" t="s">
        <v>650</v>
      </c>
      <c r="T83" s="33" t="s">
        <v>531</v>
      </c>
      <c r="U83" s="33" t="s">
        <v>474</v>
      </c>
      <c r="V83" s="33"/>
      <c r="W83" s="58"/>
    </row>
    <row r="84" spans="1:23" ht="17.25" customHeight="1" x14ac:dyDescent="0.2">
      <c r="A84" s="57" t="s">
        <v>17</v>
      </c>
      <c r="B84" s="33" t="s">
        <v>193</v>
      </c>
      <c r="C84" s="33"/>
      <c r="D84" s="33"/>
      <c r="E84" s="33" t="s">
        <v>16</v>
      </c>
      <c r="F84" s="33" t="s">
        <v>391</v>
      </c>
      <c r="G84" s="33"/>
      <c r="H84" s="58"/>
      <c r="I84" s="57" t="s">
        <v>919</v>
      </c>
      <c r="J84" s="33"/>
      <c r="K84" s="33"/>
      <c r="L84" s="33"/>
      <c r="M84" s="58"/>
      <c r="N84" s="180" t="s">
        <v>1562</v>
      </c>
      <c r="O84" s="170"/>
      <c r="P84" s="170"/>
      <c r="Q84" s="170"/>
      <c r="R84" s="170"/>
      <c r="S84" s="108" t="s">
        <v>651</v>
      </c>
      <c r="T84" s="33"/>
      <c r="U84" s="33"/>
      <c r="V84" s="33"/>
      <c r="W84" s="58"/>
    </row>
    <row r="85" spans="1:23" ht="17.25" customHeight="1" x14ac:dyDescent="0.2">
      <c r="A85" s="57" t="s">
        <v>23</v>
      </c>
      <c r="B85" s="33" t="s">
        <v>196</v>
      </c>
      <c r="C85" s="33"/>
      <c r="D85" s="33"/>
      <c r="E85" s="33" t="s">
        <v>16</v>
      </c>
      <c r="F85" s="33" t="s">
        <v>153</v>
      </c>
      <c r="G85" s="33"/>
      <c r="H85" s="58"/>
      <c r="I85" s="57" t="s">
        <v>901</v>
      </c>
      <c r="J85" s="33"/>
      <c r="K85" s="33"/>
      <c r="L85" s="33"/>
      <c r="M85" s="58"/>
      <c r="N85" s="180" t="s">
        <v>1339</v>
      </c>
      <c r="O85" s="170"/>
      <c r="P85" s="170"/>
      <c r="Q85" s="170"/>
      <c r="R85" s="170"/>
      <c r="S85" s="108" t="s">
        <v>652</v>
      </c>
      <c r="T85" s="33"/>
      <c r="U85" s="33"/>
      <c r="V85" s="33"/>
      <c r="W85" s="58"/>
    </row>
    <row r="86" spans="1:23" ht="17.25" customHeight="1" x14ac:dyDescent="0.2">
      <c r="A86" s="57" t="s">
        <v>197</v>
      </c>
      <c r="B86" s="33" t="s">
        <v>198</v>
      </c>
      <c r="C86" s="33"/>
      <c r="D86" s="33"/>
      <c r="E86" s="33" t="s">
        <v>16</v>
      </c>
      <c r="F86" s="33" t="s">
        <v>153</v>
      </c>
      <c r="G86" s="33"/>
      <c r="H86" s="58"/>
      <c r="I86" s="57" t="s">
        <v>902</v>
      </c>
      <c r="J86" s="33"/>
      <c r="K86" s="33"/>
      <c r="L86" s="33"/>
      <c r="M86" s="58"/>
      <c r="N86" s="180" t="s">
        <v>1340</v>
      </c>
      <c r="O86" s="170"/>
      <c r="P86" s="170"/>
      <c r="Q86" s="170"/>
      <c r="R86" s="170"/>
      <c r="S86" s="108" t="s">
        <v>653</v>
      </c>
      <c r="T86" s="33"/>
      <c r="U86" s="33"/>
      <c r="V86" s="33"/>
      <c r="W86" s="58"/>
    </row>
    <row r="87" spans="1:23" ht="17.25" customHeight="1" x14ac:dyDescent="0.2">
      <c r="A87" s="57" t="s">
        <v>23</v>
      </c>
      <c r="B87" s="33" t="s">
        <v>199</v>
      </c>
      <c r="C87" s="33"/>
      <c r="D87" s="33"/>
      <c r="E87" s="33" t="s">
        <v>16</v>
      </c>
      <c r="F87" s="33" t="s">
        <v>200</v>
      </c>
      <c r="G87" s="33"/>
      <c r="H87" s="58"/>
      <c r="I87" s="57" t="s">
        <v>903</v>
      </c>
      <c r="J87" s="33"/>
      <c r="K87" s="33"/>
      <c r="L87" s="33"/>
      <c r="M87" s="58"/>
      <c r="N87" s="180" t="s">
        <v>1341</v>
      </c>
      <c r="O87" s="180"/>
      <c r="P87" s="180"/>
      <c r="Q87" s="170"/>
      <c r="R87" s="170"/>
      <c r="S87" s="108" t="s">
        <v>654</v>
      </c>
      <c r="T87" s="33"/>
      <c r="U87" s="33"/>
      <c r="V87" s="33"/>
      <c r="W87" s="58"/>
    </row>
    <row r="88" spans="1:23" ht="17.25" customHeight="1" x14ac:dyDescent="0.2">
      <c r="A88" s="57" t="s">
        <v>23</v>
      </c>
      <c r="B88" s="33" t="s">
        <v>201</v>
      </c>
      <c r="C88" s="33"/>
      <c r="D88" s="33"/>
      <c r="E88" s="33" t="s">
        <v>16</v>
      </c>
      <c r="F88" s="33" t="s">
        <v>202</v>
      </c>
      <c r="G88" s="33"/>
      <c r="H88" s="58"/>
      <c r="I88" s="57" t="s">
        <v>904</v>
      </c>
      <c r="J88" s="33"/>
      <c r="K88" s="33"/>
      <c r="L88" s="33"/>
      <c r="M88" s="58"/>
      <c r="N88" s="180" t="s">
        <v>1342</v>
      </c>
      <c r="O88" s="180"/>
      <c r="P88" s="180"/>
      <c r="Q88" s="170"/>
      <c r="R88" s="170"/>
      <c r="S88" s="108" t="s">
        <v>655</v>
      </c>
      <c r="T88" s="33"/>
      <c r="U88" s="33"/>
      <c r="V88" s="33"/>
      <c r="W88" s="58"/>
    </row>
    <row r="89" spans="1:23" ht="17.25" customHeight="1" x14ac:dyDescent="0.2">
      <c r="A89" s="57" t="s">
        <v>13</v>
      </c>
      <c r="B89" s="33" t="s">
        <v>203</v>
      </c>
      <c r="C89" s="33"/>
      <c r="D89" s="33" t="s">
        <v>681</v>
      </c>
      <c r="E89" s="33" t="s">
        <v>16</v>
      </c>
      <c r="F89" s="33" t="s">
        <v>419</v>
      </c>
      <c r="G89" s="33"/>
      <c r="H89" s="58"/>
      <c r="I89" s="57" t="s">
        <v>905</v>
      </c>
      <c r="J89" s="33" t="s">
        <v>908</v>
      </c>
      <c r="K89" s="33" t="s">
        <v>994</v>
      </c>
      <c r="L89" s="33"/>
      <c r="M89" s="58"/>
      <c r="N89" s="180" t="s">
        <v>1343</v>
      </c>
      <c r="O89" s="180" t="s">
        <v>1576</v>
      </c>
      <c r="P89" s="180" t="s">
        <v>1344</v>
      </c>
      <c r="Q89" s="170"/>
      <c r="R89" s="170"/>
      <c r="S89" s="108" t="s">
        <v>656</v>
      </c>
      <c r="T89" s="33" t="s">
        <v>670</v>
      </c>
      <c r="U89" s="33" t="s">
        <v>156</v>
      </c>
      <c r="V89" s="33"/>
      <c r="W89" s="58"/>
    </row>
    <row r="90" spans="1:23" ht="17.25" customHeight="1" x14ac:dyDescent="0.2">
      <c r="A90" s="133" t="s">
        <v>12</v>
      </c>
      <c r="B90" s="33" t="s">
        <v>204</v>
      </c>
      <c r="C90" s="33"/>
      <c r="D90" s="33"/>
      <c r="E90" s="33"/>
      <c r="F90" s="33" t="s">
        <v>205</v>
      </c>
      <c r="G90" s="33"/>
      <c r="H90" s="58" t="s">
        <v>74</v>
      </c>
      <c r="I90" s="57"/>
      <c r="J90" s="33"/>
      <c r="K90" s="33"/>
      <c r="L90" s="33"/>
      <c r="M90" s="58"/>
      <c r="N90" s="180"/>
      <c r="O90" s="180"/>
      <c r="P90" s="180"/>
      <c r="Q90" s="170"/>
      <c r="R90" s="170"/>
      <c r="S90" s="108"/>
      <c r="T90" s="33"/>
      <c r="U90" s="33"/>
      <c r="V90" s="33"/>
      <c r="W90" s="58"/>
    </row>
    <row r="91" spans="1:23" ht="17.25" customHeight="1" x14ac:dyDescent="0.2">
      <c r="A91" s="57" t="s">
        <v>13</v>
      </c>
      <c r="B91" s="33" t="s">
        <v>206</v>
      </c>
      <c r="C91" s="33"/>
      <c r="D91" s="33"/>
      <c r="E91" s="33"/>
      <c r="F91" s="33"/>
      <c r="G91" s="33"/>
      <c r="H91" s="58"/>
      <c r="I91" s="57" t="s">
        <v>909</v>
      </c>
      <c r="J91" s="33"/>
      <c r="K91" s="33" t="s">
        <v>989</v>
      </c>
      <c r="L91" s="33"/>
      <c r="M91" s="58"/>
      <c r="N91" s="180" t="s">
        <v>1345</v>
      </c>
      <c r="O91" s="170"/>
      <c r="P91" s="180" t="s">
        <v>1567</v>
      </c>
      <c r="Q91" s="170"/>
      <c r="R91" s="170"/>
      <c r="S91" s="108" t="s">
        <v>657</v>
      </c>
      <c r="T91" s="33"/>
      <c r="U91" s="33" t="s">
        <v>451</v>
      </c>
      <c r="V91" s="33"/>
      <c r="W91" s="58"/>
    </row>
    <row r="92" spans="1:23" ht="17.25" customHeight="1" x14ac:dyDescent="0.2">
      <c r="A92" s="57" t="s">
        <v>165</v>
      </c>
      <c r="B92" s="33" t="s">
        <v>207</v>
      </c>
      <c r="C92" s="33"/>
      <c r="D92" s="33" t="s">
        <v>475</v>
      </c>
      <c r="E92" s="33" t="s">
        <v>16</v>
      </c>
      <c r="F92" s="33"/>
      <c r="G92" s="33"/>
      <c r="H92" s="58"/>
      <c r="I92" s="57" t="s">
        <v>910</v>
      </c>
      <c r="J92" s="33"/>
      <c r="K92" s="33"/>
      <c r="L92" s="33"/>
      <c r="M92" s="58"/>
      <c r="N92" s="180" t="s">
        <v>1577</v>
      </c>
      <c r="O92" s="170"/>
      <c r="P92" s="170"/>
      <c r="Q92" s="170"/>
      <c r="R92" s="170"/>
      <c r="S92" s="108" t="s">
        <v>167</v>
      </c>
      <c r="T92" s="33"/>
      <c r="U92" s="33"/>
      <c r="V92" s="33"/>
      <c r="W92" s="58"/>
    </row>
    <row r="93" spans="1:23" ht="17.25" customHeight="1" x14ac:dyDescent="0.2">
      <c r="A93" s="133" t="s">
        <v>20</v>
      </c>
      <c r="B93" s="33"/>
      <c r="C93" s="33"/>
      <c r="D93" s="33"/>
      <c r="E93" s="33"/>
      <c r="F93" s="33"/>
      <c r="G93" s="33"/>
      <c r="H93" s="58"/>
      <c r="I93" s="57"/>
      <c r="J93" s="33"/>
      <c r="K93" s="33"/>
      <c r="L93" s="33"/>
      <c r="M93" s="58"/>
      <c r="N93" s="180"/>
      <c r="O93" s="170"/>
      <c r="P93" s="170"/>
      <c r="Q93" s="170"/>
      <c r="R93" s="170"/>
      <c r="S93" s="108"/>
      <c r="T93" s="33"/>
      <c r="U93" s="33"/>
      <c r="V93" s="33"/>
      <c r="W93" s="58"/>
    </row>
    <row r="94" spans="1:23" ht="17.25" customHeight="1" x14ac:dyDescent="0.2">
      <c r="A94" s="133"/>
      <c r="B94" s="33"/>
      <c r="C94" s="33"/>
      <c r="D94" s="33"/>
      <c r="E94" s="33"/>
      <c r="F94" s="33"/>
      <c r="G94" s="33"/>
      <c r="H94" s="58"/>
      <c r="I94" s="57"/>
      <c r="J94" s="33"/>
      <c r="K94" s="33"/>
      <c r="L94" s="33"/>
      <c r="M94" s="58"/>
      <c r="N94" s="170"/>
      <c r="O94" s="170"/>
      <c r="P94" s="170"/>
      <c r="Q94" s="170"/>
      <c r="R94" s="170"/>
      <c r="S94" s="108"/>
      <c r="T94" s="33"/>
      <c r="U94" s="33"/>
      <c r="V94" s="33"/>
      <c r="W94" s="58"/>
    </row>
    <row r="95" spans="1:23" ht="17.25" customHeight="1" x14ac:dyDescent="0.2">
      <c r="A95" s="133" t="s">
        <v>12</v>
      </c>
      <c r="B95" s="33" t="s">
        <v>547</v>
      </c>
      <c r="C95" s="33"/>
      <c r="D95" s="33"/>
      <c r="E95" s="33"/>
      <c r="F95" s="33"/>
      <c r="G95" s="33"/>
      <c r="H95" s="58" t="s">
        <v>74</v>
      </c>
      <c r="I95" s="57"/>
      <c r="J95" s="33"/>
      <c r="K95" s="33"/>
      <c r="L95" s="33"/>
      <c r="M95" s="58"/>
      <c r="N95" s="170"/>
      <c r="O95" s="170"/>
      <c r="P95" s="170"/>
      <c r="Q95" s="170"/>
      <c r="R95" s="170"/>
      <c r="S95" s="108"/>
      <c r="T95" s="33"/>
      <c r="U95" s="33"/>
      <c r="V95" s="33"/>
      <c r="W95" s="58"/>
    </row>
    <row r="96" spans="1:23" ht="17.25" customHeight="1" x14ac:dyDescent="0.2">
      <c r="A96" s="57" t="s">
        <v>23</v>
      </c>
      <c r="B96" s="33" t="s">
        <v>208</v>
      </c>
      <c r="C96" s="33"/>
      <c r="D96" s="33"/>
      <c r="E96" s="33" t="s">
        <v>16</v>
      </c>
      <c r="F96" s="33"/>
      <c r="G96" s="33"/>
      <c r="H96" s="58"/>
      <c r="I96" s="57" t="s">
        <v>911</v>
      </c>
      <c r="J96" s="33"/>
      <c r="K96" s="33"/>
      <c r="L96" s="33"/>
      <c r="M96" s="58"/>
      <c r="N96" s="180" t="s">
        <v>1731</v>
      </c>
      <c r="O96" s="170"/>
      <c r="P96" s="170"/>
      <c r="Q96" s="170"/>
      <c r="R96" s="170"/>
      <c r="S96" s="108" t="s">
        <v>658</v>
      </c>
      <c r="T96" s="33"/>
      <c r="U96" s="33"/>
      <c r="V96" s="33"/>
      <c r="W96" s="58"/>
    </row>
    <row r="97" spans="1:23" ht="17.25" customHeight="1" x14ac:dyDescent="0.2">
      <c r="A97" s="57" t="s">
        <v>84</v>
      </c>
      <c r="B97" s="33" t="s">
        <v>548</v>
      </c>
      <c r="C97" s="33"/>
      <c r="D97" s="33"/>
      <c r="E97" s="33"/>
      <c r="F97" s="33"/>
      <c r="G97" s="33"/>
      <c r="H97" s="58"/>
      <c r="I97" s="57" t="s">
        <v>912</v>
      </c>
      <c r="J97" s="33"/>
      <c r="K97" s="33"/>
      <c r="L97" s="33"/>
      <c r="M97" s="58" t="s">
        <v>1657</v>
      </c>
      <c r="N97" s="180" t="s">
        <v>1578</v>
      </c>
      <c r="O97" s="170"/>
      <c r="P97" s="170"/>
      <c r="Q97" s="170"/>
      <c r="R97" s="58" t="s">
        <v>1758</v>
      </c>
      <c r="S97" s="108" t="s">
        <v>549</v>
      </c>
      <c r="T97" s="33"/>
      <c r="U97" s="33"/>
      <c r="V97" s="33"/>
      <c r="W97" s="58" t="s">
        <v>1658</v>
      </c>
    </row>
    <row r="98" spans="1:23" ht="17.25" customHeight="1" x14ac:dyDescent="0.2">
      <c r="A98" s="133" t="s">
        <v>20</v>
      </c>
      <c r="B98" s="33"/>
      <c r="C98" s="33"/>
      <c r="D98" s="33"/>
      <c r="E98" s="33"/>
      <c r="F98" s="33"/>
      <c r="G98" s="33"/>
      <c r="H98" s="58"/>
      <c r="I98" s="57"/>
      <c r="J98" s="33"/>
      <c r="K98" s="33"/>
      <c r="L98" s="33"/>
      <c r="M98" s="58"/>
      <c r="N98" s="170"/>
      <c r="O98" s="170"/>
      <c r="P98" s="170"/>
      <c r="Q98" s="170"/>
      <c r="R98" s="170"/>
      <c r="S98" s="108"/>
      <c r="T98" s="33"/>
      <c r="U98" s="33"/>
      <c r="V98" s="33"/>
      <c r="W98" s="58"/>
    </row>
    <row r="99" spans="1:23" ht="17.25" customHeight="1" x14ac:dyDescent="0.2">
      <c r="A99" s="133"/>
      <c r="B99" s="33"/>
      <c r="C99" s="33"/>
      <c r="D99" s="33"/>
      <c r="E99" s="33"/>
      <c r="F99" s="33"/>
      <c r="G99" s="33"/>
      <c r="H99" s="58"/>
      <c r="I99" s="57"/>
      <c r="J99" s="33"/>
      <c r="K99" s="33"/>
      <c r="L99" s="33"/>
      <c r="M99" s="58"/>
      <c r="N99" s="170"/>
      <c r="O99" s="170"/>
      <c r="P99" s="170"/>
      <c r="Q99" s="170"/>
      <c r="R99" s="170"/>
      <c r="S99" s="108"/>
      <c r="T99" s="33"/>
      <c r="U99" s="33"/>
      <c r="V99" s="33"/>
      <c r="W99" s="58"/>
    </row>
    <row r="100" spans="1:23" ht="17.25" customHeight="1" x14ac:dyDescent="0.2">
      <c r="A100" s="57" t="s">
        <v>23</v>
      </c>
      <c r="B100" s="33" t="s">
        <v>209</v>
      </c>
      <c r="C100" s="33"/>
      <c r="D100" s="33"/>
      <c r="E100" s="33"/>
      <c r="F100" s="33" t="s">
        <v>210</v>
      </c>
      <c r="G100" s="33"/>
      <c r="H100" s="58"/>
      <c r="I100" s="57" t="s">
        <v>913</v>
      </c>
      <c r="J100" s="33"/>
      <c r="K100" s="33"/>
      <c r="L100" s="33"/>
      <c r="M100" s="58"/>
      <c r="N100" s="180" t="s">
        <v>1346</v>
      </c>
      <c r="O100" s="170"/>
      <c r="P100" s="170"/>
      <c r="Q100" s="170"/>
      <c r="R100" s="170"/>
      <c r="S100" s="108" t="s">
        <v>659</v>
      </c>
      <c r="T100" s="33"/>
      <c r="U100" s="33"/>
      <c r="V100" s="33"/>
      <c r="W100" s="58"/>
    </row>
    <row r="101" spans="1:23" ht="17.25" customHeight="1" x14ac:dyDescent="0.2">
      <c r="A101" s="57" t="s">
        <v>13</v>
      </c>
      <c r="B101" s="33" t="s">
        <v>211</v>
      </c>
      <c r="C101" s="33"/>
      <c r="D101" s="33" t="s">
        <v>462</v>
      </c>
      <c r="E101" s="33" t="s">
        <v>16</v>
      </c>
      <c r="F101" s="33" t="s">
        <v>212</v>
      </c>
      <c r="G101" s="33"/>
      <c r="H101" s="58"/>
      <c r="I101" s="57" t="s">
        <v>914</v>
      </c>
      <c r="J101" s="33" t="s">
        <v>899</v>
      </c>
      <c r="K101" s="33" t="s">
        <v>995</v>
      </c>
      <c r="L101" s="33"/>
      <c r="M101" s="58"/>
      <c r="N101" s="180" t="s">
        <v>1612</v>
      </c>
      <c r="O101" s="180" t="s">
        <v>1337</v>
      </c>
      <c r="P101" s="180" t="s">
        <v>1347</v>
      </c>
      <c r="Q101" s="170"/>
      <c r="R101" s="170"/>
      <c r="S101" s="108" t="s">
        <v>660</v>
      </c>
      <c r="T101" s="33" t="s">
        <v>530</v>
      </c>
      <c r="U101" s="33" t="s">
        <v>477</v>
      </c>
      <c r="V101" s="33"/>
      <c r="W101" s="58"/>
    </row>
    <row r="102" spans="1:23" ht="17.25" customHeight="1" x14ac:dyDescent="0.2">
      <c r="A102" s="57" t="s">
        <v>13</v>
      </c>
      <c r="B102" s="33" t="s">
        <v>213</v>
      </c>
      <c r="C102" s="33"/>
      <c r="D102" s="33" t="s">
        <v>463</v>
      </c>
      <c r="E102" s="33" t="s">
        <v>16</v>
      </c>
      <c r="F102" s="33" t="s">
        <v>214</v>
      </c>
      <c r="G102" s="33"/>
      <c r="H102" s="58"/>
      <c r="I102" s="57" t="s">
        <v>915</v>
      </c>
      <c r="J102" s="33" t="s">
        <v>900</v>
      </c>
      <c r="K102" s="33" t="s">
        <v>1206</v>
      </c>
      <c r="L102" s="33"/>
      <c r="M102" s="58"/>
      <c r="N102" s="180" t="s">
        <v>1615</v>
      </c>
      <c r="O102" s="180" t="s">
        <v>1338</v>
      </c>
      <c r="P102" s="180" t="s">
        <v>1348</v>
      </c>
      <c r="Q102" s="170"/>
      <c r="R102" s="170"/>
      <c r="S102" s="108" t="s">
        <v>661</v>
      </c>
      <c r="T102" s="33" t="s">
        <v>531</v>
      </c>
      <c r="U102" s="33" t="s">
        <v>478</v>
      </c>
      <c r="V102" s="33"/>
      <c r="W102" s="58"/>
    </row>
    <row r="103" spans="1:23" ht="17.25" customHeight="1" x14ac:dyDescent="0.2">
      <c r="A103" s="57" t="s">
        <v>13</v>
      </c>
      <c r="B103" s="33" t="s">
        <v>216</v>
      </c>
      <c r="C103" s="33"/>
      <c r="D103" s="33" t="s">
        <v>462</v>
      </c>
      <c r="E103" s="33" t="s">
        <v>16</v>
      </c>
      <c r="F103" s="33" t="s">
        <v>212</v>
      </c>
      <c r="G103" s="33"/>
      <c r="H103" s="58"/>
      <c r="I103" s="57" t="s">
        <v>916</v>
      </c>
      <c r="J103" s="33" t="s">
        <v>899</v>
      </c>
      <c r="K103" s="33" t="s">
        <v>995</v>
      </c>
      <c r="L103" s="33"/>
      <c r="M103" s="58"/>
      <c r="N103" s="180" t="s">
        <v>1613</v>
      </c>
      <c r="O103" s="180" t="s">
        <v>1337</v>
      </c>
      <c r="P103" s="180" t="s">
        <v>1347</v>
      </c>
      <c r="Q103" s="170"/>
      <c r="R103" s="170"/>
      <c r="S103" s="108" t="s">
        <v>662</v>
      </c>
      <c r="T103" s="33" t="s">
        <v>530</v>
      </c>
      <c r="U103" s="33" t="s">
        <v>480</v>
      </c>
      <c r="V103" s="33"/>
      <c r="W103" s="58"/>
    </row>
    <row r="104" spans="1:23" ht="17.25" customHeight="1" x14ac:dyDescent="0.2">
      <c r="A104" s="57" t="s">
        <v>13</v>
      </c>
      <c r="B104" s="33" t="s">
        <v>217</v>
      </c>
      <c r="C104" s="33"/>
      <c r="D104" s="33" t="s">
        <v>463</v>
      </c>
      <c r="E104" s="33" t="s">
        <v>16</v>
      </c>
      <c r="F104" s="33" t="s">
        <v>441</v>
      </c>
      <c r="G104" s="33"/>
      <c r="H104" s="58"/>
      <c r="I104" s="57" t="s">
        <v>917</v>
      </c>
      <c r="J104" s="33" t="s">
        <v>900</v>
      </c>
      <c r="K104" s="33" t="s">
        <v>1206</v>
      </c>
      <c r="L104" s="33"/>
      <c r="M104" s="58"/>
      <c r="N104" s="180" t="s">
        <v>1614</v>
      </c>
      <c r="O104" s="180" t="s">
        <v>1338</v>
      </c>
      <c r="P104" s="180" t="s">
        <v>1348</v>
      </c>
      <c r="Q104" s="170"/>
      <c r="R104" s="170"/>
      <c r="S104" s="108" t="s">
        <v>663</v>
      </c>
      <c r="T104" s="33" t="s">
        <v>531</v>
      </c>
      <c r="U104" s="33" t="s">
        <v>481</v>
      </c>
      <c r="V104" s="33"/>
      <c r="W104" s="58"/>
    </row>
    <row r="105" spans="1:23" ht="17.25" customHeight="1" x14ac:dyDescent="0.2">
      <c r="A105" s="57" t="s">
        <v>17</v>
      </c>
      <c r="B105" s="33" t="s">
        <v>215</v>
      </c>
      <c r="C105" s="33"/>
      <c r="D105" s="33"/>
      <c r="E105" s="33"/>
      <c r="F105" s="33" t="s">
        <v>440</v>
      </c>
      <c r="G105" s="33"/>
      <c r="H105" s="58"/>
      <c r="I105" s="57" t="s">
        <v>918</v>
      </c>
      <c r="J105" s="33"/>
      <c r="K105" s="33"/>
      <c r="L105" s="33"/>
      <c r="M105" s="58"/>
      <c r="N105" s="180" t="s">
        <v>1579</v>
      </c>
      <c r="O105" s="170"/>
      <c r="P105" s="170"/>
      <c r="Q105" s="170"/>
      <c r="R105" s="170"/>
      <c r="S105" s="108" t="s">
        <v>664</v>
      </c>
      <c r="T105" s="33"/>
      <c r="U105" s="33"/>
      <c r="V105" s="33"/>
      <c r="W105" s="58"/>
    </row>
    <row r="106" spans="1:23" ht="17.25" customHeight="1" x14ac:dyDescent="0.2">
      <c r="A106" s="57" t="s">
        <v>23</v>
      </c>
      <c r="B106" s="33" t="s">
        <v>218</v>
      </c>
      <c r="C106" s="33"/>
      <c r="D106" s="33"/>
      <c r="E106" s="33" t="s">
        <v>16</v>
      </c>
      <c r="F106" s="33" t="s">
        <v>219</v>
      </c>
      <c r="G106" s="33"/>
      <c r="H106" s="58"/>
      <c r="I106" s="57" t="s">
        <v>920</v>
      </c>
      <c r="J106" s="33"/>
      <c r="K106" s="33"/>
      <c r="L106" s="33"/>
      <c r="M106" s="58"/>
      <c r="N106" s="180" t="s">
        <v>1680</v>
      </c>
      <c r="O106" s="170"/>
      <c r="P106" s="170"/>
      <c r="Q106" s="170"/>
      <c r="R106" s="170"/>
      <c r="S106" s="108" t="s">
        <v>665</v>
      </c>
      <c r="T106" s="33"/>
      <c r="U106" s="33"/>
      <c r="V106" s="33"/>
      <c r="W106" s="58"/>
    </row>
    <row r="107" spans="1:23" ht="17.25" customHeight="1" x14ac:dyDescent="0.2">
      <c r="A107" s="57" t="s">
        <v>23</v>
      </c>
      <c r="B107" s="33" t="s">
        <v>220</v>
      </c>
      <c r="C107" s="33"/>
      <c r="D107" s="33"/>
      <c r="E107" s="33" t="s">
        <v>16</v>
      </c>
      <c r="F107" s="33" t="s">
        <v>221</v>
      </c>
      <c r="G107" s="33"/>
      <c r="H107" s="58"/>
      <c r="I107" s="57" t="s">
        <v>921</v>
      </c>
      <c r="J107" s="33"/>
      <c r="K107" s="33"/>
      <c r="L107" s="33"/>
      <c r="M107" s="58"/>
      <c r="N107" s="180" t="s">
        <v>1349</v>
      </c>
      <c r="O107" s="170"/>
      <c r="P107" s="170"/>
      <c r="Q107" s="170"/>
      <c r="R107" s="170"/>
      <c r="S107" s="108" t="s">
        <v>666</v>
      </c>
      <c r="T107" s="33"/>
      <c r="U107" s="33"/>
      <c r="V107" s="33"/>
      <c r="W107" s="58"/>
    </row>
    <row r="108" spans="1:23" ht="17.25" customHeight="1" x14ac:dyDescent="0.2">
      <c r="A108" s="57" t="s">
        <v>23</v>
      </c>
      <c r="B108" s="33" t="s">
        <v>222</v>
      </c>
      <c r="C108" s="33"/>
      <c r="D108" s="33"/>
      <c r="E108" s="33" t="s">
        <v>16</v>
      </c>
      <c r="F108" s="33"/>
      <c r="G108" s="33"/>
      <c r="H108" s="58"/>
      <c r="I108" s="57" t="s">
        <v>922</v>
      </c>
      <c r="J108" s="33"/>
      <c r="K108" s="33"/>
      <c r="L108" s="33"/>
      <c r="M108" s="58"/>
      <c r="N108" s="180" t="s">
        <v>1681</v>
      </c>
      <c r="O108" s="170"/>
      <c r="P108" s="170"/>
      <c r="Q108" s="170"/>
      <c r="R108" s="170"/>
      <c r="S108" s="108" t="s">
        <v>667</v>
      </c>
      <c r="T108" s="33"/>
      <c r="U108" s="33"/>
      <c r="V108" s="33"/>
      <c r="W108" s="58"/>
    </row>
    <row r="109" spans="1:23" ht="17.25" customHeight="1" x14ac:dyDescent="0.2">
      <c r="A109" s="57" t="s">
        <v>223</v>
      </c>
      <c r="B109" s="33" t="s">
        <v>224</v>
      </c>
      <c r="C109" s="33"/>
      <c r="D109" s="33"/>
      <c r="E109" s="33" t="s">
        <v>16</v>
      </c>
      <c r="F109" s="33"/>
      <c r="G109" s="33"/>
      <c r="H109" s="58"/>
      <c r="I109" s="57" t="s">
        <v>923</v>
      </c>
      <c r="J109" s="33"/>
      <c r="K109" s="33"/>
      <c r="L109" s="33"/>
      <c r="M109" s="58"/>
      <c r="N109" s="180" t="s">
        <v>1682</v>
      </c>
      <c r="O109" s="170"/>
      <c r="P109" s="170"/>
      <c r="Q109" s="170"/>
      <c r="R109" s="170"/>
      <c r="S109" s="108" t="s">
        <v>668</v>
      </c>
      <c r="T109" s="33"/>
      <c r="U109" s="33"/>
      <c r="V109" s="33"/>
      <c r="W109" s="58"/>
    </row>
    <row r="110" spans="1:23" ht="17.25" customHeight="1" x14ac:dyDescent="0.2">
      <c r="A110" s="125" t="s">
        <v>20</v>
      </c>
      <c r="B110" s="33"/>
      <c r="C110" s="33"/>
      <c r="D110" s="33"/>
      <c r="E110" s="33"/>
      <c r="F110" s="33"/>
      <c r="G110" s="33"/>
      <c r="H110" s="58"/>
      <c r="I110" s="57"/>
      <c r="J110" s="33"/>
      <c r="K110" s="33"/>
      <c r="L110" s="33"/>
      <c r="M110" s="58"/>
      <c r="N110" s="170"/>
      <c r="O110" s="170"/>
      <c r="P110" s="170"/>
      <c r="Q110" s="170"/>
      <c r="R110" s="170"/>
      <c r="S110" s="108"/>
      <c r="T110" s="33"/>
      <c r="U110" s="33"/>
      <c r="V110" s="33"/>
      <c r="W110" s="58"/>
    </row>
    <row r="111" spans="1:23" ht="17.25" customHeight="1" x14ac:dyDescent="0.2">
      <c r="A111" s="76"/>
      <c r="H111" s="52"/>
      <c r="I111" s="51"/>
      <c r="M111" s="52"/>
      <c r="N111" s="168"/>
      <c r="O111" s="168"/>
      <c r="P111" s="168"/>
      <c r="Q111" s="168"/>
      <c r="R111" s="168"/>
      <c r="S111" s="88"/>
      <c r="W111" s="52"/>
    </row>
    <row r="112" spans="1:23" ht="17.25" customHeight="1" x14ac:dyDescent="0.2">
      <c r="A112" s="160" t="s">
        <v>12</v>
      </c>
      <c r="B112" s="161" t="s">
        <v>1213</v>
      </c>
      <c r="C112" s="161"/>
      <c r="D112" s="161"/>
      <c r="E112" s="161"/>
      <c r="F112" s="161" t="s">
        <v>27</v>
      </c>
      <c r="G112" s="161"/>
      <c r="H112" s="162"/>
      <c r="I112" s="163" t="s">
        <v>1214</v>
      </c>
      <c r="J112" s="161"/>
      <c r="K112" s="161"/>
      <c r="L112" s="161"/>
      <c r="M112" s="162"/>
      <c r="N112" s="185" t="s">
        <v>1351</v>
      </c>
      <c r="O112" s="174"/>
      <c r="P112" s="174"/>
      <c r="Q112" s="174"/>
      <c r="R112" s="174"/>
      <c r="S112" s="164" t="s">
        <v>1215</v>
      </c>
      <c r="T112" s="161"/>
      <c r="U112" s="161"/>
      <c r="V112" s="161"/>
      <c r="W112" s="162"/>
    </row>
    <row r="113" spans="1:23" ht="17.25" customHeight="1" x14ac:dyDescent="0.2">
      <c r="A113" s="160" t="s">
        <v>12</v>
      </c>
      <c r="B113" s="161" t="s">
        <v>1216</v>
      </c>
      <c r="C113" s="161"/>
      <c r="D113" s="161"/>
      <c r="E113" s="161"/>
      <c r="F113" s="161"/>
      <c r="G113" s="161"/>
      <c r="H113" s="162"/>
      <c r="I113" s="163" t="s">
        <v>1217</v>
      </c>
      <c r="J113" s="161"/>
      <c r="K113" s="161"/>
      <c r="L113" s="161"/>
      <c r="M113" s="162"/>
      <c r="N113" s="185" t="s">
        <v>1350</v>
      </c>
      <c r="O113" s="174"/>
      <c r="P113" s="174"/>
      <c r="Q113" s="174"/>
      <c r="R113" s="174"/>
      <c r="S113" s="164" t="s">
        <v>1218</v>
      </c>
      <c r="T113" s="161"/>
      <c r="U113" s="161"/>
      <c r="V113" s="161"/>
      <c r="W113" s="162"/>
    </row>
    <row r="114" spans="1:23" ht="17.25" customHeight="1" x14ac:dyDescent="0.2">
      <c r="A114" s="160" t="s">
        <v>12</v>
      </c>
      <c r="B114" s="161" t="s">
        <v>1219</v>
      </c>
      <c r="C114" s="161"/>
      <c r="D114" s="161"/>
      <c r="E114" s="161"/>
      <c r="F114" s="161"/>
      <c r="G114" s="161"/>
      <c r="H114" s="162" t="s">
        <v>74</v>
      </c>
      <c r="I114" s="163" t="s">
        <v>1220</v>
      </c>
      <c r="J114" s="161"/>
      <c r="K114" s="161"/>
      <c r="L114" s="161"/>
      <c r="M114" s="162"/>
      <c r="N114" s="185" t="s">
        <v>1352</v>
      </c>
      <c r="O114" s="174"/>
      <c r="P114" s="174"/>
      <c r="Q114" s="174"/>
      <c r="R114" s="174"/>
      <c r="S114" s="164" t="s">
        <v>1221</v>
      </c>
      <c r="T114" s="161"/>
      <c r="U114" s="161"/>
      <c r="V114" s="161"/>
      <c r="W114" s="162"/>
    </row>
    <row r="115" spans="1:23" ht="17.25" customHeight="1" x14ac:dyDescent="0.2">
      <c r="A115" s="160" t="s">
        <v>84</v>
      </c>
      <c r="B115" s="161" t="s">
        <v>1222</v>
      </c>
      <c r="C115" s="161"/>
      <c r="D115" s="161"/>
      <c r="E115" s="161"/>
      <c r="F115" s="161"/>
      <c r="G115" s="161"/>
      <c r="H115" s="162"/>
      <c r="I115" s="163" t="s">
        <v>1223</v>
      </c>
      <c r="J115" s="161"/>
      <c r="K115" s="161"/>
      <c r="L115" s="161"/>
      <c r="M115" s="162"/>
      <c r="N115" s="185" t="s">
        <v>1616</v>
      </c>
      <c r="O115" s="185"/>
      <c r="P115" s="185"/>
      <c r="Q115" s="185"/>
      <c r="R115" s="174"/>
      <c r="S115" s="164" t="s">
        <v>1224</v>
      </c>
      <c r="T115" s="161"/>
      <c r="U115" s="161"/>
      <c r="V115" s="161"/>
      <c r="W115" s="162"/>
    </row>
    <row r="116" spans="1:23" ht="17.25" customHeight="1" x14ac:dyDescent="0.2">
      <c r="A116" s="160" t="s">
        <v>1225</v>
      </c>
      <c r="B116" s="161" t="s">
        <v>1226</v>
      </c>
      <c r="C116" s="161"/>
      <c r="D116" s="161"/>
      <c r="E116" s="161" t="s">
        <v>16</v>
      </c>
      <c r="F116" s="161"/>
      <c r="G116" s="161"/>
      <c r="H116" s="162"/>
      <c r="I116" s="163" t="s">
        <v>1227</v>
      </c>
      <c r="J116" s="161"/>
      <c r="K116" s="161"/>
      <c r="L116" s="161" t="s">
        <v>1228</v>
      </c>
      <c r="M116" s="162"/>
      <c r="N116" s="185" t="s">
        <v>1353</v>
      </c>
      <c r="O116" s="185"/>
      <c r="P116" s="185"/>
      <c r="Q116" s="185" t="s">
        <v>1356</v>
      </c>
      <c r="R116" s="174"/>
      <c r="S116" s="164" t="s">
        <v>1229</v>
      </c>
      <c r="T116" s="161"/>
      <c r="U116" s="161"/>
      <c r="V116" s="161" t="s">
        <v>720</v>
      </c>
      <c r="W116" s="162"/>
    </row>
    <row r="117" spans="1:23" ht="17.25" customHeight="1" x14ac:dyDescent="0.2">
      <c r="A117" s="160" t="s">
        <v>1225</v>
      </c>
      <c r="B117" s="161" t="s">
        <v>1230</v>
      </c>
      <c r="C117" s="161"/>
      <c r="D117" s="161"/>
      <c r="E117" s="161" t="s">
        <v>16</v>
      </c>
      <c r="F117" s="161"/>
      <c r="G117" s="161"/>
      <c r="H117" s="162"/>
      <c r="I117" s="163" t="s">
        <v>1231</v>
      </c>
      <c r="J117" s="161"/>
      <c r="K117" s="161"/>
      <c r="L117" s="161" t="s">
        <v>1228</v>
      </c>
      <c r="M117" s="162"/>
      <c r="N117" s="185" t="s">
        <v>1354</v>
      </c>
      <c r="O117" s="185"/>
      <c r="P117" s="185"/>
      <c r="Q117" s="185" t="s">
        <v>1356</v>
      </c>
      <c r="R117" s="174"/>
      <c r="S117" s="164" t="s">
        <v>1232</v>
      </c>
      <c r="T117" s="161"/>
      <c r="U117" s="161"/>
      <c r="V117" s="161" t="s">
        <v>720</v>
      </c>
      <c r="W117" s="162"/>
    </row>
    <row r="118" spans="1:23" ht="17.25" customHeight="1" x14ac:dyDescent="0.2">
      <c r="A118" s="160" t="s">
        <v>1225</v>
      </c>
      <c r="B118" s="161" t="s">
        <v>1233</v>
      </c>
      <c r="C118" s="161"/>
      <c r="D118" s="161"/>
      <c r="E118" s="161" t="s">
        <v>16</v>
      </c>
      <c r="F118" s="161"/>
      <c r="G118" s="161"/>
      <c r="H118" s="162"/>
      <c r="I118" s="163" t="s">
        <v>1234</v>
      </c>
      <c r="J118" s="161"/>
      <c r="K118" s="161"/>
      <c r="L118" s="161" t="s">
        <v>1228</v>
      </c>
      <c r="M118" s="162"/>
      <c r="N118" s="185" t="s">
        <v>1355</v>
      </c>
      <c r="O118" s="185"/>
      <c r="P118" s="185"/>
      <c r="Q118" s="185" t="s">
        <v>1356</v>
      </c>
      <c r="R118" s="174"/>
      <c r="S118" s="164" t="s">
        <v>1235</v>
      </c>
      <c r="T118" s="161"/>
      <c r="U118" s="161"/>
      <c r="V118" s="161" t="s">
        <v>720</v>
      </c>
      <c r="W118" s="162"/>
    </row>
    <row r="119" spans="1:23" ht="17.25" customHeight="1" x14ac:dyDescent="0.2">
      <c r="A119" s="160" t="s">
        <v>20</v>
      </c>
      <c r="B119" s="161"/>
      <c r="C119" s="161"/>
      <c r="D119" s="161"/>
      <c r="E119" s="161"/>
      <c r="F119" s="161"/>
      <c r="G119" s="161"/>
      <c r="H119" s="162"/>
      <c r="I119" s="163"/>
      <c r="J119" s="161"/>
      <c r="K119" s="161"/>
      <c r="L119" s="161"/>
      <c r="M119" s="162"/>
      <c r="N119" s="174"/>
      <c r="O119" s="174"/>
      <c r="P119" s="174"/>
      <c r="Q119" s="174"/>
      <c r="R119" s="174"/>
      <c r="S119" s="164"/>
      <c r="T119" s="161"/>
      <c r="U119" s="161"/>
      <c r="V119" s="161"/>
      <c r="W119" s="162"/>
    </row>
    <row r="120" spans="1:23" ht="17.25" customHeight="1" x14ac:dyDescent="0.2">
      <c r="A120" s="160" t="s">
        <v>1225</v>
      </c>
      <c r="B120" s="161" t="s">
        <v>1236</v>
      </c>
      <c r="C120" s="161"/>
      <c r="D120" s="161"/>
      <c r="E120" s="161" t="s">
        <v>16</v>
      </c>
      <c r="F120" s="161"/>
      <c r="G120" s="161"/>
      <c r="H120" s="162"/>
      <c r="I120" s="163" t="s">
        <v>1237</v>
      </c>
      <c r="J120" s="161"/>
      <c r="K120" s="161"/>
      <c r="L120" s="161"/>
      <c r="M120" s="162"/>
      <c r="N120" s="185" t="s">
        <v>1357</v>
      </c>
      <c r="O120" s="174"/>
      <c r="P120" s="174"/>
      <c r="Q120" s="174"/>
      <c r="R120" s="174"/>
      <c r="S120" s="164" t="s">
        <v>1238</v>
      </c>
      <c r="T120" s="161"/>
      <c r="U120" s="161"/>
      <c r="V120" s="161"/>
      <c r="W120" s="162"/>
    </row>
    <row r="121" spans="1:23" ht="17.25" customHeight="1" x14ac:dyDescent="0.2">
      <c r="A121" s="160" t="s">
        <v>12</v>
      </c>
      <c r="B121" s="161" t="s">
        <v>1239</v>
      </c>
      <c r="C121" s="161"/>
      <c r="D121" s="161"/>
      <c r="E121" s="161"/>
      <c r="F121" s="161"/>
      <c r="G121" s="161"/>
      <c r="H121" s="162" t="s">
        <v>74</v>
      </c>
      <c r="I121" s="163" t="s">
        <v>1240</v>
      </c>
      <c r="J121" s="161"/>
      <c r="K121" s="161"/>
      <c r="L121" s="161"/>
      <c r="M121" s="162"/>
      <c r="N121" s="185" t="s">
        <v>1580</v>
      </c>
      <c r="O121" s="174"/>
      <c r="P121" s="174"/>
      <c r="Q121" s="174"/>
      <c r="R121" s="174"/>
      <c r="S121" s="164" t="s">
        <v>1241</v>
      </c>
      <c r="T121" s="161"/>
      <c r="U121" s="161"/>
      <c r="V121" s="161"/>
      <c r="W121" s="162"/>
    </row>
    <row r="122" spans="1:23" ht="17.25" customHeight="1" x14ac:dyDescent="0.2">
      <c r="A122" s="160" t="s">
        <v>84</v>
      </c>
      <c r="B122" s="161" t="s">
        <v>1242</v>
      </c>
      <c r="C122" s="161"/>
      <c r="D122" s="161"/>
      <c r="E122" s="161"/>
      <c r="F122" s="161"/>
      <c r="G122" s="161"/>
      <c r="H122" s="162"/>
      <c r="I122" s="163" t="s">
        <v>1243</v>
      </c>
      <c r="J122" s="161"/>
      <c r="K122" s="161"/>
      <c r="L122" s="161"/>
      <c r="M122" s="162"/>
      <c r="N122" s="185" t="s">
        <v>1358</v>
      </c>
      <c r="O122" s="174"/>
      <c r="P122" s="174"/>
      <c r="Q122" s="174"/>
      <c r="R122" s="174"/>
      <c r="S122" s="164" t="s">
        <v>1244</v>
      </c>
      <c r="T122" s="161"/>
      <c r="U122" s="161"/>
      <c r="V122" s="161"/>
      <c r="W122" s="162"/>
    </row>
    <row r="123" spans="1:23" ht="17.25" customHeight="1" x14ac:dyDescent="0.2">
      <c r="A123" s="160" t="s">
        <v>1225</v>
      </c>
      <c r="B123" s="161" t="s">
        <v>1245</v>
      </c>
      <c r="C123" s="161"/>
      <c r="D123" s="161"/>
      <c r="E123" s="161" t="s">
        <v>16</v>
      </c>
      <c r="F123" s="161"/>
      <c r="G123" s="161"/>
      <c r="H123" s="162"/>
      <c r="I123" s="163" t="s">
        <v>1246</v>
      </c>
      <c r="J123" s="161"/>
      <c r="K123" s="161"/>
      <c r="L123" s="161" t="s">
        <v>1228</v>
      </c>
      <c r="M123" s="162"/>
      <c r="N123" s="185" t="s">
        <v>1359</v>
      </c>
      <c r="O123" s="174"/>
      <c r="P123" s="174"/>
      <c r="Q123" s="185" t="s">
        <v>1356</v>
      </c>
      <c r="R123" s="174"/>
      <c r="S123" s="164" t="s">
        <v>1247</v>
      </c>
      <c r="T123" s="161"/>
      <c r="U123" s="161"/>
      <c r="V123" s="161" t="s">
        <v>720</v>
      </c>
      <c r="W123" s="162"/>
    </row>
    <row r="124" spans="1:23" ht="17.25" customHeight="1" x14ac:dyDescent="0.2">
      <c r="A124" s="160" t="s">
        <v>1225</v>
      </c>
      <c r="B124" s="161" t="s">
        <v>1248</v>
      </c>
      <c r="C124" s="161"/>
      <c r="D124" s="161"/>
      <c r="E124" s="161" t="s">
        <v>16</v>
      </c>
      <c r="F124" s="161"/>
      <c r="G124" s="161"/>
      <c r="H124" s="162"/>
      <c r="I124" s="163" t="s">
        <v>1249</v>
      </c>
      <c r="J124" s="161"/>
      <c r="K124" s="161"/>
      <c r="L124" s="161" t="s">
        <v>1228</v>
      </c>
      <c r="M124" s="162"/>
      <c r="N124" s="185" t="s">
        <v>1360</v>
      </c>
      <c r="O124" s="174"/>
      <c r="P124" s="174"/>
      <c r="Q124" s="185" t="s">
        <v>1356</v>
      </c>
      <c r="R124" s="174"/>
      <c r="S124" s="164" t="s">
        <v>1250</v>
      </c>
      <c r="T124" s="161"/>
      <c r="U124" s="161"/>
      <c r="V124" s="161" t="s">
        <v>720</v>
      </c>
      <c r="W124" s="162"/>
    </row>
    <row r="125" spans="1:23" ht="17.25" customHeight="1" x14ac:dyDescent="0.2">
      <c r="A125" s="160" t="s">
        <v>1225</v>
      </c>
      <c r="B125" s="161" t="s">
        <v>1251</v>
      </c>
      <c r="C125" s="161"/>
      <c r="D125" s="161"/>
      <c r="E125" s="161" t="s">
        <v>16</v>
      </c>
      <c r="F125" s="161"/>
      <c r="G125" s="161"/>
      <c r="H125" s="162"/>
      <c r="I125" s="163" t="s">
        <v>1252</v>
      </c>
      <c r="J125" s="161"/>
      <c r="K125" s="161"/>
      <c r="L125" s="161" t="s">
        <v>1228</v>
      </c>
      <c r="M125" s="162"/>
      <c r="N125" s="185" t="s">
        <v>1361</v>
      </c>
      <c r="O125" s="174"/>
      <c r="P125" s="174"/>
      <c r="Q125" s="185" t="s">
        <v>1356</v>
      </c>
      <c r="R125" s="174"/>
      <c r="S125" s="164" t="s">
        <v>1253</v>
      </c>
      <c r="T125" s="161"/>
      <c r="U125" s="161"/>
      <c r="V125" s="161" t="s">
        <v>720</v>
      </c>
      <c r="W125" s="162"/>
    </row>
    <row r="126" spans="1:23" ht="17.25" customHeight="1" x14ac:dyDescent="0.2">
      <c r="A126" s="160" t="s">
        <v>1225</v>
      </c>
      <c r="B126" s="161" t="s">
        <v>1254</v>
      </c>
      <c r="C126" s="161"/>
      <c r="D126" s="161"/>
      <c r="E126" s="161" t="s">
        <v>16</v>
      </c>
      <c r="F126" s="161"/>
      <c r="G126" s="161"/>
      <c r="H126" s="162"/>
      <c r="I126" s="163" t="s">
        <v>1255</v>
      </c>
      <c r="J126" s="161"/>
      <c r="K126" s="161"/>
      <c r="L126" s="161" t="s">
        <v>1228</v>
      </c>
      <c r="M126" s="162"/>
      <c r="N126" s="185" t="s">
        <v>1362</v>
      </c>
      <c r="O126" s="174"/>
      <c r="P126" s="174"/>
      <c r="Q126" s="185" t="s">
        <v>1356</v>
      </c>
      <c r="R126" s="174"/>
      <c r="S126" s="164" t="s">
        <v>1256</v>
      </c>
      <c r="T126" s="161"/>
      <c r="U126" s="161"/>
      <c r="V126" s="161" t="s">
        <v>720</v>
      </c>
      <c r="W126" s="162"/>
    </row>
    <row r="127" spans="1:23" ht="17.25" customHeight="1" x14ac:dyDescent="0.2">
      <c r="A127" s="160" t="s">
        <v>1225</v>
      </c>
      <c r="B127" s="161" t="s">
        <v>1257</v>
      </c>
      <c r="C127" s="161"/>
      <c r="D127" s="161"/>
      <c r="E127" s="161" t="s">
        <v>16</v>
      </c>
      <c r="F127" s="161"/>
      <c r="G127" s="161"/>
      <c r="H127" s="162"/>
      <c r="I127" s="163" t="s">
        <v>1258</v>
      </c>
      <c r="J127" s="161"/>
      <c r="K127" s="161"/>
      <c r="L127" s="161" t="s">
        <v>1228</v>
      </c>
      <c r="M127" s="162"/>
      <c r="N127" s="185" t="s">
        <v>1363</v>
      </c>
      <c r="O127" s="174"/>
      <c r="P127" s="174"/>
      <c r="Q127" s="185" t="s">
        <v>1356</v>
      </c>
      <c r="R127" s="174"/>
      <c r="S127" s="164" t="s">
        <v>1259</v>
      </c>
      <c r="T127" s="161"/>
      <c r="U127" s="161"/>
      <c r="V127" s="161" t="s">
        <v>720</v>
      </c>
      <c r="W127" s="162"/>
    </row>
    <row r="128" spans="1:23" ht="17.25" customHeight="1" x14ac:dyDescent="0.2">
      <c r="A128" s="160" t="s">
        <v>1225</v>
      </c>
      <c r="B128" s="161" t="s">
        <v>1260</v>
      </c>
      <c r="C128" s="161"/>
      <c r="D128" s="161"/>
      <c r="E128" s="161" t="s">
        <v>16</v>
      </c>
      <c r="F128" s="161"/>
      <c r="G128" s="161"/>
      <c r="H128" s="162"/>
      <c r="I128" s="163" t="s">
        <v>1261</v>
      </c>
      <c r="J128" s="161"/>
      <c r="K128" s="161"/>
      <c r="L128" s="161" t="s">
        <v>1228</v>
      </c>
      <c r="M128" s="162"/>
      <c r="N128" s="185" t="s">
        <v>1364</v>
      </c>
      <c r="O128" s="174"/>
      <c r="P128" s="174"/>
      <c r="Q128" s="185" t="s">
        <v>1356</v>
      </c>
      <c r="R128" s="174"/>
      <c r="S128" s="164" t="s">
        <v>1262</v>
      </c>
      <c r="T128" s="161"/>
      <c r="U128" s="161"/>
      <c r="V128" s="161" t="s">
        <v>720</v>
      </c>
      <c r="W128" s="162"/>
    </row>
    <row r="129" spans="1:23" ht="17.25" customHeight="1" x14ac:dyDescent="0.2">
      <c r="A129" s="160" t="s">
        <v>20</v>
      </c>
      <c r="B129" s="161"/>
      <c r="C129" s="161"/>
      <c r="D129" s="161"/>
      <c r="E129" s="161"/>
      <c r="F129" s="161"/>
      <c r="G129" s="161"/>
      <c r="H129" s="162"/>
      <c r="I129" s="163"/>
      <c r="J129" s="161"/>
      <c r="K129" s="161"/>
      <c r="L129" s="161"/>
      <c r="M129" s="162"/>
      <c r="N129" s="174"/>
      <c r="O129" s="174"/>
      <c r="P129" s="174"/>
      <c r="Q129" s="174"/>
      <c r="R129" s="174"/>
      <c r="S129" s="164"/>
      <c r="T129" s="161"/>
      <c r="U129" s="161"/>
      <c r="V129" s="161"/>
      <c r="W129" s="162"/>
    </row>
    <row r="130" spans="1:23" ht="17.25" customHeight="1" x14ac:dyDescent="0.2">
      <c r="A130" s="160" t="s">
        <v>1263</v>
      </c>
      <c r="B130" s="161" t="s">
        <v>1264</v>
      </c>
      <c r="C130" s="161"/>
      <c r="D130" s="161"/>
      <c r="E130" s="161" t="s">
        <v>16</v>
      </c>
      <c r="F130" s="161" t="s">
        <v>153</v>
      </c>
      <c r="G130" s="161"/>
      <c r="H130" s="162"/>
      <c r="I130" s="163" t="s">
        <v>1265</v>
      </c>
      <c r="J130" s="161"/>
      <c r="K130" s="161"/>
      <c r="L130" s="161"/>
      <c r="M130" s="162"/>
      <c r="N130" s="185" t="s">
        <v>1365</v>
      </c>
      <c r="O130" s="185"/>
      <c r="P130" s="185"/>
      <c r="Q130" s="174"/>
      <c r="R130" s="174"/>
      <c r="S130" s="164" t="s">
        <v>1266</v>
      </c>
      <c r="T130" s="161"/>
      <c r="U130" s="161"/>
      <c r="V130" s="161"/>
      <c r="W130" s="162"/>
    </row>
    <row r="131" spans="1:23" ht="17.25" customHeight="1" x14ac:dyDescent="0.2">
      <c r="A131" s="160" t="s">
        <v>1225</v>
      </c>
      <c r="B131" s="161" t="s">
        <v>1267</v>
      </c>
      <c r="C131" s="161"/>
      <c r="D131" s="161"/>
      <c r="E131" s="161" t="s">
        <v>16</v>
      </c>
      <c r="F131" s="161" t="s">
        <v>1268</v>
      </c>
      <c r="G131" s="161"/>
      <c r="H131" s="162"/>
      <c r="I131" s="163" t="s">
        <v>1269</v>
      </c>
      <c r="J131" s="161"/>
      <c r="K131" s="161"/>
      <c r="L131" s="161"/>
      <c r="M131" s="162"/>
      <c r="N131" s="185" t="s">
        <v>1683</v>
      </c>
      <c r="O131" s="185"/>
      <c r="P131" s="185"/>
      <c r="Q131" s="174"/>
      <c r="R131" s="174"/>
      <c r="S131" s="164" t="s">
        <v>1270</v>
      </c>
      <c r="T131" s="161"/>
      <c r="U131" s="161"/>
      <c r="V131" s="161"/>
      <c r="W131" s="162"/>
    </row>
    <row r="132" spans="1:23" ht="17.25" customHeight="1" x14ac:dyDescent="0.2">
      <c r="A132" s="160" t="s">
        <v>13</v>
      </c>
      <c r="B132" s="161" t="s">
        <v>1271</v>
      </c>
      <c r="C132" s="161"/>
      <c r="D132" s="161" t="s">
        <v>1653</v>
      </c>
      <c r="E132" s="161" t="s">
        <v>16</v>
      </c>
      <c r="F132" s="161" t="s">
        <v>153</v>
      </c>
      <c r="G132" s="161"/>
      <c r="H132" s="162"/>
      <c r="I132" s="163" t="s">
        <v>1272</v>
      </c>
      <c r="J132" s="161"/>
      <c r="K132" s="161" t="s">
        <v>1684</v>
      </c>
      <c r="L132" s="161"/>
      <c r="M132" s="162"/>
      <c r="N132" s="185" t="s">
        <v>1685</v>
      </c>
      <c r="O132" s="185"/>
      <c r="P132" s="185" t="s">
        <v>1686</v>
      </c>
      <c r="Q132" s="174"/>
      <c r="R132" s="174"/>
      <c r="S132" s="164" t="s">
        <v>1273</v>
      </c>
      <c r="T132" s="161"/>
      <c r="U132" s="161" t="s">
        <v>1274</v>
      </c>
      <c r="V132" s="161"/>
      <c r="W132" s="162"/>
    </row>
    <row r="133" spans="1:23" ht="17.25" customHeight="1" x14ac:dyDescent="0.2">
      <c r="A133" s="160" t="s">
        <v>380</v>
      </c>
      <c r="B133" s="161" t="s">
        <v>1275</v>
      </c>
      <c r="C133" s="161"/>
      <c r="D133" s="161" t="s">
        <v>1655</v>
      </c>
      <c r="E133" s="161" t="s">
        <v>16</v>
      </c>
      <c r="F133" s="161" t="s">
        <v>1654</v>
      </c>
      <c r="G133" s="161"/>
      <c r="H133" s="162"/>
      <c r="I133" s="163" t="s">
        <v>1278</v>
      </c>
      <c r="J133" s="161"/>
      <c r="K133" s="161" t="s">
        <v>1687</v>
      </c>
      <c r="L133" s="161"/>
      <c r="M133" s="162"/>
      <c r="N133" s="185" t="s">
        <v>1741</v>
      </c>
      <c r="O133" s="185"/>
      <c r="P133" s="185" t="s">
        <v>1688</v>
      </c>
      <c r="Q133" s="174"/>
      <c r="R133" s="174"/>
      <c r="S133" s="164" t="s">
        <v>1276</v>
      </c>
      <c r="T133" s="161"/>
      <c r="U133" s="161" t="s">
        <v>1277</v>
      </c>
      <c r="V133" s="161"/>
      <c r="W133" s="162"/>
    </row>
    <row r="134" spans="1:23" ht="17.25" customHeight="1" x14ac:dyDescent="0.2">
      <c r="A134" s="160" t="s">
        <v>20</v>
      </c>
      <c r="B134" s="161"/>
      <c r="C134" s="161"/>
      <c r="D134" s="161"/>
      <c r="E134" s="161"/>
      <c r="F134" s="161"/>
      <c r="G134" s="161"/>
      <c r="H134" s="162"/>
      <c r="I134" s="163"/>
      <c r="J134" s="161"/>
      <c r="K134" s="161"/>
      <c r="L134" s="161"/>
      <c r="M134" s="162"/>
      <c r="N134" s="174"/>
      <c r="O134" s="174"/>
      <c r="P134" s="174"/>
      <c r="Q134" s="174"/>
      <c r="R134" s="174"/>
      <c r="S134" s="164"/>
      <c r="T134" s="161"/>
      <c r="U134" s="161"/>
      <c r="V134" s="161"/>
      <c r="W134" s="162"/>
    </row>
    <row r="135" spans="1:23" ht="17.25" customHeight="1" x14ac:dyDescent="0.2">
      <c r="A135" s="160" t="s">
        <v>20</v>
      </c>
      <c r="B135" s="161"/>
      <c r="C135" s="161"/>
      <c r="D135" s="161"/>
      <c r="E135" s="161"/>
      <c r="F135" s="161"/>
      <c r="G135" s="161"/>
      <c r="H135" s="162"/>
      <c r="I135" s="163"/>
      <c r="J135" s="161"/>
      <c r="K135" s="161"/>
      <c r="L135" s="161"/>
      <c r="M135" s="162"/>
      <c r="N135" s="174"/>
      <c r="O135" s="174"/>
      <c r="P135" s="174"/>
      <c r="Q135" s="174"/>
      <c r="R135" s="174"/>
      <c r="S135" s="164"/>
      <c r="T135" s="161"/>
      <c r="U135" s="161"/>
      <c r="V135" s="161"/>
      <c r="W135" s="162"/>
    </row>
    <row r="136" spans="1:23" ht="17.25" customHeight="1" x14ac:dyDescent="0.2">
      <c r="A136" s="76"/>
      <c r="H136" s="52"/>
      <c r="I136" s="51"/>
      <c r="M136" s="52"/>
      <c r="N136" s="168"/>
      <c r="O136" s="168"/>
      <c r="P136" s="168"/>
      <c r="Q136" s="168"/>
      <c r="R136" s="168"/>
      <c r="S136" s="88"/>
      <c r="W136" s="52"/>
    </row>
    <row r="137" spans="1:23" ht="17.25" customHeight="1" x14ac:dyDescent="0.2">
      <c r="A137" s="134" t="s">
        <v>12</v>
      </c>
      <c r="B137" s="34" t="s">
        <v>399</v>
      </c>
      <c r="C137" s="34"/>
      <c r="D137" s="34"/>
      <c r="E137" s="34"/>
      <c r="F137" s="34"/>
      <c r="G137" s="34"/>
      <c r="H137" s="70"/>
      <c r="I137" s="69" t="s">
        <v>924</v>
      </c>
      <c r="J137" s="34"/>
      <c r="K137" s="34"/>
      <c r="L137" s="34"/>
      <c r="M137" s="70"/>
      <c r="N137" s="186" t="s">
        <v>1366</v>
      </c>
      <c r="O137" s="175"/>
      <c r="P137" s="175"/>
      <c r="Q137" s="175"/>
      <c r="R137" s="175"/>
      <c r="S137" s="115" t="s">
        <v>400</v>
      </c>
      <c r="T137" s="34"/>
      <c r="U137" s="34"/>
      <c r="V137" s="34"/>
      <c r="W137" s="70"/>
    </row>
    <row r="138" spans="1:23" ht="17.25" customHeight="1" x14ac:dyDescent="0.2">
      <c r="A138" s="71" t="s">
        <v>84</v>
      </c>
      <c r="B138" s="34" t="s">
        <v>225</v>
      </c>
      <c r="C138" s="34"/>
      <c r="D138" s="34"/>
      <c r="E138" s="34"/>
      <c r="F138" s="34"/>
      <c r="G138" s="34"/>
      <c r="H138" s="70"/>
      <c r="I138" s="71" t="s">
        <v>925</v>
      </c>
      <c r="J138" s="34"/>
      <c r="K138" s="34"/>
      <c r="L138" s="34"/>
      <c r="M138" s="70"/>
      <c r="N138" s="186" t="s">
        <v>1367</v>
      </c>
      <c r="O138" s="175"/>
      <c r="P138" s="175"/>
      <c r="Q138" s="175"/>
      <c r="R138" s="175"/>
      <c r="S138" s="72" t="s">
        <v>226</v>
      </c>
      <c r="T138" s="34"/>
      <c r="U138" s="34"/>
      <c r="V138" s="34"/>
      <c r="W138" s="70"/>
    </row>
    <row r="139" spans="1:23" ht="17.25" customHeight="1" x14ac:dyDescent="0.2">
      <c r="A139" s="71" t="s">
        <v>23</v>
      </c>
      <c r="B139" s="34" t="s">
        <v>227</v>
      </c>
      <c r="C139" s="34"/>
      <c r="D139" s="34"/>
      <c r="E139" s="34" t="s">
        <v>16</v>
      </c>
      <c r="F139" s="34"/>
      <c r="G139" s="34"/>
      <c r="H139" s="70"/>
      <c r="I139" s="71" t="s">
        <v>1707</v>
      </c>
      <c r="J139" s="34"/>
      <c r="K139" s="34"/>
      <c r="L139" s="34"/>
      <c r="M139" s="70"/>
      <c r="N139" s="186" t="s">
        <v>1618</v>
      </c>
      <c r="O139" s="175"/>
      <c r="P139" s="175"/>
      <c r="Q139" s="175"/>
      <c r="R139" s="175"/>
      <c r="S139" s="72" t="s">
        <v>684</v>
      </c>
      <c r="T139" s="34"/>
      <c r="U139" s="34"/>
      <c r="V139" s="34"/>
      <c r="W139" s="70"/>
    </row>
    <row r="140" spans="1:23" ht="17.25" customHeight="1" x14ac:dyDescent="0.2">
      <c r="A140" s="71" t="s">
        <v>23</v>
      </c>
      <c r="B140" s="34" t="s">
        <v>228</v>
      </c>
      <c r="C140" s="34"/>
      <c r="D140" s="34"/>
      <c r="E140" s="34" t="s">
        <v>16</v>
      </c>
      <c r="F140" s="34" t="s">
        <v>229</v>
      </c>
      <c r="G140" s="34"/>
      <c r="H140" s="70"/>
      <c r="I140" s="71" t="s">
        <v>926</v>
      </c>
      <c r="J140" s="34"/>
      <c r="K140" s="34"/>
      <c r="L140" s="34"/>
      <c r="M140" s="70"/>
      <c r="N140" s="186" t="s">
        <v>1368</v>
      </c>
      <c r="O140" s="175"/>
      <c r="P140" s="175"/>
      <c r="Q140" s="175"/>
      <c r="R140" s="175"/>
      <c r="S140" s="72" t="s">
        <v>685</v>
      </c>
      <c r="T140" s="34"/>
      <c r="U140" s="34"/>
      <c r="V140" s="34"/>
      <c r="W140" s="70"/>
    </row>
    <row r="141" spans="1:23" ht="17.25" customHeight="1" x14ac:dyDescent="0.2">
      <c r="A141" s="71" t="s">
        <v>23</v>
      </c>
      <c r="B141" s="34" t="s">
        <v>230</v>
      </c>
      <c r="C141" s="34"/>
      <c r="D141" s="34"/>
      <c r="E141" s="34" t="s">
        <v>16</v>
      </c>
      <c r="F141" s="34" t="s">
        <v>231</v>
      </c>
      <c r="G141" s="34"/>
      <c r="H141" s="70"/>
      <c r="I141" s="71" t="s">
        <v>1195</v>
      </c>
      <c r="J141" s="34"/>
      <c r="K141" s="34"/>
      <c r="L141" s="34"/>
      <c r="M141" s="70"/>
      <c r="N141" s="186" t="s">
        <v>1369</v>
      </c>
      <c r="O141" s="175"/>
      <c r="P141" s="175"/>
      <c r="Q141" s="175"/>
      <c r="R141" s="175"/>
      <c r="S141" s="72" t="s">
        <v>686</v>
      </c>
      <c r="T141" s="34"/>
      <c r="U141" s="34"/>
      <c r="V141" s="34"/>
      <c r="W141" s="70"/>
    </row>
    <row r="142" spans="1:23" ht="17.25" customHeight="1" x14ac:dyDescent="0.2">
      <c r="A142" s="156" t="s">
        <v>12</v>
      </c>
      <c r="B142" s="34" t="s">
        <v>1191</v>
      </c>
      <c r="C142" s="34"/>
      <c r="D142" s="34"/>
      <c r="E142" s="34"/>
      <c r="F142" s="34" t="s">
        <v>234</v>
      </c>
      <c r="G142" s="34"/>
      <c r="H142" s="70" t="s">
        <v>74</v>
      </c>
      <c r="I142" s="71"/>
      <c r="J142" s="34"/>
      <c r="K142" s="34"/>
      <c r="L142" s="34"/>
      <c r="M142" s="70"/>
      <c r="N142" s="186"/>
      <c r="O142" s="175"/>
      <c r="P142" s="175"/>
      <c r="Q142" s="175"/>
      <c r="R142" s="175"/>
      <c r="S142" s="72"/>
      <c r="T142" s="34"/>
      <c r="U142" s="34"/>
      <c r="V142" s="34"/>
      <c r="W142" s="70"/>
    </row>
    <row r="143" spans="1:23" ht="17.25" customHeight="1" x14ac:dyDescent="0.2">
      <c r="A143" s="71" t="s">
        <v>232</v>
      </c>
      <c r="B143" s="34" t="s">
        <v>233</v>
      </c>
      <c r="C143" s="34"/>
      <c r="D143" s="34"/>
      <c r="E143" s="34" t="s">
        <v>16</v>
      </c>
      <c r="F143" s="34"/>
      <c r="G143" s="34"/>
      <c r="H143" s="70"/>
      <c r="I143" s="71" t="s">
        <v>927</v>
      </c>
      <c r="J143" s="34"/>
      <c r="K143" s="34"/>
      <c r="L143" s="34"/>
      <c r="M143" s="70"/>
      <c r="N143" s="186" t="s">
        <v>1617</v>
      </c>
      <c r="O143" s="175"/>
      <c r="P143" s="175"/>
      <c r="Q143" s="175"/>
      <c r="R143" s="175"/>
      <c r="S143" s="72" t="s">
        <v>687</v>
      </c>
      <c r="T143" s="34"/>
      <c r="U143" s="34"/>
      <c r="V143" s="34"/>
      <c r="W143" s="70"/>
    </row>
    <row r="144" spans="1:23" ht="17.25" customHeight="1" x14ac:dyDescent="0.2">
      <c r="A144" s="71" t="s">
        <v>84</v>
      </c>
      <c r="B144" s="34" t="s">
        <v>1192</v>
      </c>
      <c r="C144" s="34"/>
      <c r="D144" s="34"/>
      <c r="E144" s="34"/>
      <c r="F144" s="34"/>
      <c r="G144" s="34"/>
      <c r="H144" s="70"/>
      <c r="I144" s="71"/>
      <c r="J144" s="34"/>
      <c r="K144" s="34"/>
      <c r="L144" s="34"/>
      <c r="M144" s="70" t="s">
        <v>1193</v>
      </c>
      <c r="N144" s="175"/>
      <c r="O144" s="175"/>
      <c r="P144" s="175"/>
      <c r="Q144" s="175"/>
      <c r="R144" s="175" t="s">
        <v>1759</v>
      </c>
      <c r="S144" s="72"/>
      <c r="T144" s="34"/>
      <c r="U144" s="34"/>
      <c r="V144" s="34"/>
      <c r="W144" s="70" t="s">
        <v>1193</v>
      </c>
    </row>
    <row r="145" spans="1:23" ht="17.25" customHeight="1" x14ac:dyDescent="0.2">
      <c r="A145" s="156" t="s">
        <v>20</v>
      </c>
      <c r="B145" s="34"/>
      <c r="C145" s="34"/>
      <c r="D145" s="34"/>
      <c r="E145" s="34"/>
      <c r="F145" s="34"/>
      <c r="G145" s="34"/>
      <c r="H145" s="70"/>
      <c r="I145" s="71"/>
      <c r="J145" s="34"/>
      <c r="K145" s="34"/>
      <c r="L145" s="34"/>
      <c r="M145" s="70"/>
      <c r="N145" s="175"/>
      <c r="O145" s="175"/>
      <c r="P145" s="175"/>
      <c r="Q145" s="175"/>
      <c r="R145" s="175"/>
      <c r="S145" s="72"/>
      <c r="T145" s="34"/>
      <c r="U145" s="34"/>
      <c r="V145" s="34"/>
      <c r="W145" s="70"/>
    </row>
    <row r="146" spans="1:23" ht="17.25" customHeight="1" x14ac:dyDescent="0.2">
      <c r="A146" s="71" t="s">
        <v>23</v>
      </c>
      <c r="B146" s="34" t="s">
        <v>235</v>
      </c>
      <c r="C146" s="34"/>
      <c r="D146" s="34"/>
      <c r="E146" s="34" t="s">
        <v>16</v>
      </c>
      <c r="F146" s="34" t="s">
        <v>234</v>
      </c>
      <c r="G146" s="34"/>
      <c r="H146" s="70"/>
      <c r="I146" s="71" t="s">
        <v>934</v>
      </c>
      <c r="J146" s="34"/>
      <c r="K146" s="34"/>
      <c r="L146" s="34"/>
      <c r="M146" s="70"/>
      <c r="N146" s="186" t="s">
        <v>1619</v>
      </c>
      <c r="O146" s="186"/>
      <c r="P146" s="186"/>
      <c r="Q146" s="175"/>
      <c r="R146" s="175"/>
      <c r="S146" s="72" t="s">
        <v>688</v>
      </c>
      <c r="T146" s="34"/>
      <c r="U146" s="34"/>
      <c r="V146" s="34"/>
      <c r="W146" s="70"/>
    </row>
    <row r="147" spans="1:23" ht="17.25" customHeight="1" x14ac:dyDescent="0.2">
      <c r="A147" s="71" t="s">
        <v>13</v>
      </c>
      <c r="B147" s="34" t="s">
        <v>236</v>
      </c>
      <c r="C147" s="34"/>
      <c r="D147" s="34" t="s">
        <v>476</v>
      </c>
      <c r="E147" s="34" t="s">
        <v>16</v>
      </c>
      <c r="F147" s="34" t="s">
        <v>237</v>
      </c>
      <c r="G147" s="34"/>
      <c r="H147" s="70"/>
      <c r="I147" s="71" t="s">
        <v>935</v>
      </c>
      <c r="J147" s="34" t="s">
        <v>940</v>
      </c>
      <c r="K147" s="34" t="s">
        <v>987</v>
      </c>
      <c r="L147" s="34"/>
      <c r="M147" s="70"/>
      <c r="N147" s="186" t="s">
        <v>1370</v>
      </c>
      <c r="O147" s="186" t="s">
        <v>1374</v>
      </c>
      <c r="P147" s="186" t="s">
        <v>1376</v>
      </c>
      <c r="Q147" s="175"/>
      <c r="R147" s="175"/>
      <c r="S147" s="72" t="s">
        <v>689</v>
      </c>
      <c r="T147" s="34" t="s">
        <v>492</v>
      </c>
      <c r="U147" s="34" t="s">
        <v>156</v>
      </c>
      <c r="V147" s="34"/>
      <c r="W147" s="70"/>
    </row>
    <row r="148" spans="1:23" ht="17.25" customHeight="1" x14ac:dyDescent="0.2">
      <c r="A148" s="71" t="s">
        <v>13</v>
      </c>
      <c r="B148" s="34" t="s">
        <v>238</v>
      </c>
      <c r="C148" s="34"/>
      <c r="D148" s="34" t="s">
        <v>476</v>
      </c>
      <c r="E148" s="34" t="s">
        <v>16</v>
      </c>
      <c r="F148" s="34" t="s">
        <v>237</v>
      </c>
      <c r="G148" s="34"/>
      <c r="H148" s="70"/>
      <c r="I148" s="71" t="s">
        <v>936</v>
      </c>
      <c r="J148" s="34" t="s">
        <v>940</v>
      </c>
      <c r="K148" s="34" t="s">
        <v>987</v>
      </c>
      <c r="L148" s="34"/>
      <c r="M148" s="70"/>
      <c r="N148" s="186" t="s">
        <v>1371</v>
      </c>
      <c r="O148" s="186" t="s">
        <v>1374</v>
      </c>
      <c r="P148" s="186" t="s">
        <v>1376</v>
      </c>
      <c r="Q148" s="175"/>
      <c r="R148" s="175"/>
      <c r="S148" s="72" t="s">
        <v>690</v>
      </c>
      <c r="T148" s="34" t="s">
        <v>492</v>
      </c>
      <c r="U148" s="34" t="s">
        <v>156</v>
      </c>
      <c r="V148" s="34"/>
      <c r="W148" s="70"/>
    </row>
    <row r="149" spans="1:23" ht="17.25" customHeight="1" x14ac:dyDescent="0.2">
      <c r="A149" s="71" t="s">
        <v>13</v>
      </c>
      <c r="B149" s="34" t="s">
        <v>239</v>
      </c>
      <c r="C149" s="34"/>
      <c r="D149" s="34" t="s">
        <v>476</v>
      </c>
      <c r="E149" s="34" t="s">
        <v>16</v>
      </c>
      <c r="F149" s="34" t="s">
        <v>237</v>
      </c>
      <c r="G149" s="34"/>
      <c r="H149" s="70"/>
      <c r="I149" s="71" t="s">
        <v>937</v>
      </c>
      <c r="J149" s="34" t="s">
        <v>940</v>
      </c>
      <c r="K149" s="34" t="s">
        <v>987</v>
      </c>
      <c r="L149" s="34"/>
      <c r="M149" s="70"/>
      <c r="N149" s="186" t="s">
        <v>1372</v>
      </c>
      <c r="O149" s="186" t="s">
        <v>1374</v>
      </c>
      <c r="P149" s="186" t="s">
        <v>1376</v>
      </c>
      <c r="Q149" s="175"/>
      <c r="R149" s="175"/>
      <c r="S149" s="72" t="s">
        <v>691</v>
      </c>
      <c r="T149" s="34" t="s">
        <v>492</v>
      </c>
      <c r="U149" s="34" t="s">
        <v>156</v>
      </c>
      <c r="V149" s="34"/>
      <c r="W149" s="70"/>
    </row>
    <row r="150" spans="1:23" ht="17.25" customHeight="1" x14ac:dyDescent="0.2">
      <c r="A150" s="71" t="s">
        <v>13</v>
      </c>
      <c r="B150" s="34" t="s">
        <v>240</v>
      </c>
      <c r="C150" s="34"/>
      <c r="D150" s="34" t="s">
        <v>462</v>
      </c>
      <c r="E150" s="34" t="s">
        <v>16</v>
      </c>
      <c r="F150" s="34" t="s">
        <v>237</v>
      </c>
      <c r="G150" s="34"/>
      <c r="H150" s="70"/>
      <c r="I150" s="71" t="s">
        <v>938</v>
      </c>
      <c r="J150" s="34" t="s">
        <v>940</v>
      </c>
      <c r="K150" s="34" t="s">
        <v>987</v>
      </c>
      <c r="L150" s="34"/>
      <c r="M150" s="70"/>
      <c r="N150" s="186" t="s">
        <v>1373</v>
      </c>
      <c r="O150" s="186" t="s">
        <v>1374</v>
      </c>
      <c r="P150" s="186" t="s">
        <v>1376</v>
      </c>
      <c r="Q150" s="175"/>
      <c r="R150" s="175"/>
      <c r="S150" s="72" t="s">
        <v>692</v>
      </c>
      <c r="T150" s="34" t="s">
        <v>493</v>
      </c>
      <c r="U150" s="34" t="s">
        <v>156</v>
      </c>
      <c r="V150" s="34"/>
      <c r="W150" s="70"/>
    </row>
    <row r="151" spans="1:23" ht="17.25" customHeight="1" x14ac:dyDescent="0.2">
      <c r="A151" s="156" t="s">
        <v>12</v>
      </c>
      <c r="B151" s="34" t="s">
        <v>671</v>
      </c>
      <c r="C151" s="34"/>
      <c r="D151" s="34"/>
      <c r="E151" s="34" t="s">
        <v>16</v>
      </c>
      <c r="F151" s="34" t="s">
        <v>237</v>
      </c>
      <c r="G151" s="34"/>
      <c r="H151" s="70" t="s">
        <v>74</v>
      </c>
      <c r="I151" s="71" t="s">
        <v>939</v>
      </c>
      <c r="J151" s="34"/>
      <c r="K151" s="34"/>
      <c r="L151" s="34"/>
      <c r="M151" s="70"/>
      <c r="N151" s="186" t="s">
        <v>1377</v>
      </c>
      <c r="O151" s="175"/>
      <c r="P151" s="175"/>
      <c r="Q151" s="175"/>
      <c r="R151" s="175"/>
      <c r="S151" s="72" t="s">
        <v>672</v>
      </c>
      <c r="T151" s="34"/>
      <c r="U151" s="34"/>
      <c r="V151" s="34"/>
      <c r="W151" s="70"/>
    </row>
    <row r="152" spans="1:23" ht="17.25" customHeight="1" x14ac:dyDescent="0.2">
      <c r="A152" s="135" t="s">
        <v>84</v>
      </c>
      <c r="B152" s="34" t="s">
        <v>680</v>
      </c>
      <c r="C152" s="34"/>
      <c r="D152" s="34"/>
      <c r="E152" s="34"/>
      <c r="F152" s="34"/>
      <c r="G152" s="34"/>
      <c r="H152" s="70"/>
      <c r="I152" s="71" t="s">
        <v>941</v>
      </c>
      <c r="J152" s="34"/>
      <c r="K152" s="18" t="s">
        <v>996</v>
      </c>
      <c r="L152" s="34"/>
      <c r="M152" s="70"/>
      <c r="N152" s="186" t="s">
        <v>1378</v>
      </c>
      <c r="O152" s="175"/>
      <c r="P152" s="186" t="s">
        <v>1387</v>
      </c>
      <c r="Q152" s="175"/>
      <c r="R152" s="175"/>
      <c r="S152" s="72" t="s">
        <v>683</v>
      </c>
      <c r="T152" s="34"/>
      <c r="U152" s="34" t="s">
        <v>682</v>
      </c>
      <c r="V152" s="34"/>
      <c r="W152" s="70"/>
    </row>
    <row r="153" spans="1:23" ht="17.25" customHeight="1" x14ac:dyDescent="0.2">
      <c r="A153" s="71" t="s">
        <v>13</v>
      </c>
      <c r="B153" s="34" t="s">
        <v>241</v>
      </c>
      <c r="C153" s="34"/>
      <c r="D153" s="34" t="s">
        <v>462</v>
      </c>
      <c r="E153" s="34" t="s">
        <v>16</v>
      </c>
      <c r="F153" s="34" t="s">
        <v>237</v>
      </c>
      <c r="G153" s="34"/>
      <c r="H153" s="70"/>
      <c r="I153" s="71" t="s">
        <v>942</v>
      </c>
      <c r="J153" s="34" t="s">
        <v>899</v>
      </c>
      <c r="K153" s="34"/>
      <c r="L153" s="34" t="s">
        <v>949</v>
      </c>
      <c r="M153" s="70"/>
      <c r="N153" s="186" t="s">
        <v>1379</v>
      </c>
      <c r="O153" s="186" t="s">
        <v>1375</v>
      </c>
      <c r="P153" s="186"/>
      <c r="Q153" s="186" t="s">
        <v>1386</v>
      </c>
      <c r="R153" s="175"/>
      <c r="S153" s="72" t="s">
        <v>673</v>
      </c>
      <c r="T153" s="34" t="s">
        <v>493</v>
      </c>
      <c r="U153" s="34"/>
      <c r="V153" s="34" t="s">
        <v>698</v>
      </c>
      <c r="W153" s="70"/>
    </row>
    <row r="154" spans="1:23" ht="17.25" customHeight="1" x14ac:dyDescent="0.2">
      <c r="A154" s="71" t="s">
        <v>13</v>
      </c>
      <c r="B154" s="34" t="s">
        <v>242</v>
      </c>
      <c r="C154" s="34"/>
      <c r="D154" s="34" t="s">
        <v>462</v>
      </c>
      <c r="E154" s="34" t="s">
        <v>16</v>
      </c>
      <c r="F154" s="34" t="s">
        <v>237</v>
      </c>
      <c r="G154" s="34"/>
      <c r="H154" s="70"/>
      <c r="I154" s="71" t="s">
        <v>943</v>
      </c>
      <c r="J154" s="34" t="s">
        <v>899</v>
      </c>
      <c r="K154" s="34"/>
      <c r="L154" s="34" t="s">
        <v>949</v>
      </c>
      <c r="M154" s="70"/>
      <c r="N154" s="186" t="s">
        <v>1380</v>
      </c>
      <c r="O154" s="186" t="s">
        <v>1375</v>
      </c>
      <c r="P154" s="186"/>
      <c r="Q154" s="186" t="s">
        <v>1386</v>
      </c>
      <c r="R154" s="175"/>
      <c r="S154" s="72" t="s">
        <v>674</v>
      </c>
      <c r="T154" s="34" t="s">
        <v>493</v>
      </c>
      <c r="U154" s="34"/>
      <c r="V154" s="34" t="s">
        <v>698</v>
      </c>
      <c r="W154" s="70"/>
    </row>
    <row r="155" spans="1:23" ht="17.25" customHeight="1" x14ac:dyDescent="0.2">
      <c r="A155" s="71" t="s">
        <v>13</v>
      </c>
      <c r="B155" s="34" t="s">
        <v>243</v>
      </c>
      <c r="C155" s="34"/>
      <c r="D155" s="34" t="s">
        <v>462</v>
      </c>
      <c r="E155" s="34" t="s">
        <v>16</v>
      </c>
      <c r="F155" s="34" t="s">
        <v>237</v>
      </c>
      <c r="G155" s="34"/>
      <c r="H155" s="70"/>
      <c r="I155" s="71" t="s">
        <v>944</v>
      </c>
      <c r="J155" s="34" t="s">
        <v>899</v>
      </c>
      <c r="K155" s="34"/>
      <c r="L155" s="34" t="s">
        <v>949</v>
      </c>
      <c r="M155" s="70"/>
      <c r="N155" s="186" t="s">
        <v>1381</v>
      </c>
      <c r="O155" s="186" t="s">
        <v>1375</v>
      </c>
      <c r="P155" s="186"/>
      <c r="Q155" s="186" t="s">
        <v>1386</v>
      </c>
      <c r="R155" s="175"/>
      <c r="S155" s="72" t="s">
        <v>675</v>
      </c>
      <c r="T155" s="34" t="s">
        <v>493</v>
      </c>
      <c r="U155" s="34"/>
      <c r="V155" s="34" t="s">
        <v>698</v>
      </c>
      <c r="W155" s="70"/>
    </row>
    <row r="156" spans="1:23" ht="17.25" customHeight="1" x14ac:dyDescent="0.2">
      <c r="A156" s="71" t="s">
        <v>13</v>
      </c>
      <c r="B156" s="34" t="s">
        <v>244</v>
      </c>
      <c r="C156" s="34"/>
      <c r="D156" s="34" t="s">
        <v>462</v>
      </c>
      <c r="E156" s="34" t="s">
        <v>16</v>
      </c>
      <c r="F156" s="34" t="s">
        <v>237</v>
      </c>
      <c r="G156" s="34"/>
      <c r="H156" s="70"/>
      <c r="I156" s="71" t="s">
        <v>945</v>
      </c>
      <c r="J156" s="34" t="s">
        <v>899</v>
      </c>
      <c r="K156" s="34"/>
      <c r="L156" s="34" t="s">
        <v>949</v>
      </c>
      <c r="M156" s="70"/>
      <c r="N156" s="186" t="s">
        <v>1382</v>
      </c>
      <c r="O156" s="186" t="s">
        <v>1375</v>
      </c>
      <c r="P156" s="186"/>
      <c r="Q156" s="186" t="s">
        <v>1386</v>
      </c>
      <c r="R156" s="175"/>
      <c r="S156" s="72" t="s">
        <v>676</v>
      </c>
      <c r="T156" s="34" t="s">
        <v>493</v>
      </c>
      <c r="U156" s="34"/>
      <c r="V156" s="34" t="s">
        <v>698</v>
      </c>
      <c r="W156" s="70"/>
    </row>
    <row r="157" spans="1:23" ht="17.25" customHeight="1" x14ac:dyDescent="0.2">
      <c r="A157" s="71" t="s">
        <v>13</v>
      </c>
      <c r="B157" s="34" t="s">
        <v>245</v>
      </c>
      <c r="C157" s="34"/>
      <c r="D157" s="34" t="s">
        <v>462</v>
      </c>
      <c r="E157" s="34" t="s">
        <v>16</v>
      </c>
      <c r="F157" s="34" t="s">
        <v>237</v>
      </c>
      <c r="G157" s="34"/>
      <c r="H157" s="70"/>
      <c r="I157" s="71" t="s">
        <v>946</v>
      </c>
      <c r="J157" s="34" t="s">
        <v>899</v>
      </c>
      <c r="K157" s="34"/>
      <c r="L157" s="34" t="s">
        <v>949</v>
      </c>
      <c r="M157" s="70"/>
      <c r="N157" s="186" t="s">
        <v>1383</v>
      </c>
      <c r="O157" s="186" t="s">
        <v>1375</v>
      </c>
      <c r="P157" s="186"/>
      <c r="Q157" s="186" t="s">
        <v>1386</v>
      </c>
      <c r="R157" s="175"/>
      <c r="S157" s="72" t="s">
        <v>677</v>
      </c>
      <c r="T157" s="34" t="s">
        <v>493</v>
      </c>
      <c r="U157" s="34"/>
      <c r="V157" s="34" t="s">
        <v>698</v>
      </c>
      <c r="W157" s="70"/>
    </row>
    <row r="158" spans="1:23" ht="17.25" customHeight="1" x14ac:dyDescent="0.2">
      <c r="A158" s="71" t="s">
        <v>13</v>
      </c>
      <c r="B158" s="34" t="s">
        <v>246</v>
      </c>
      <c r="C158" s="34"/>
      <c r="D158" s="34" t="s">
        <v>462</v>
      </c>
      <c r="E158" s="34" t="s">
        <v>16</v>
      </c>
      <c r="F158" s="34" t="s">
        <v>237</v>
      </c>
      <c r="G158" s="34"/>
      <c r="H158" s="70"/>
      <c r="I158" s="71" t="s">
        <v>947</v>
      </c>
      <c r="J158" s="34" t="s">
        <v>899</v>
      </c>
      <c r="K158" s="34"/>
      <c r="L158" s="34" t="s">
        <v>949</v>
      </c>
      <c r="M158" s="70"/>
      <c r="N158" s="186" t="s">
        <v>1384</v>
      </c>
      <c r="O158" s="186" t="s">
        <v>1375</v>
      </c>
      <c r="P158" s="186"/>
      <c r="Q158" s="186" t="s">
        <v>1386</v>
      </c>
      <c r="R158" s="175"/>
      <c r="S158" s="72" t="s">
        <v>678</v>
      </c>
      <c r="T158" s="34" t="s">
        <v>493</v>
      </c>
      <c r="U158" s="34"/>
      <c r="V158" s="34" t="s">
        <v>698</v>
      </c>
      <c r="W158" s="70"/>
    </row>
    <row r="159" spans="1:23" ht="17.25" customHeight="1" x14ac:dyDescent="0.2">
      <c r="A159" s="71" t="s">
        <v>13</v>
      </c>
      <c r="B159" s="34" t="s">
        <v>247</v>
      </c>
      <c r="C159" s="34"/>
      <c r="D159" s="34" t="s">
        <v>462</v>
      </c>
      <c r="E159" s="34" t="s">
        <v>16</v>
      </c>
      <c r="F159" s="34" t="s">
        <v>237</v>
      </c>
      <c r="G159" s="34"/>
      <c r="H159" s="70"/>
      <c r="I159" s="71" t="s">
        <v>948</v>
      </c>
      <c r="J159" s="34" t="s">
        <v>899</v>
      </c>
      <c r="K159" s="34"/>
      <c r="L159" s="34" t="s">
        <v>949</v>
      </c>
      <c r="M159" s="70"/>
      <c r="N159" s="186" t="s">
        <v>1385</v>
      </c>
      <c r="O159" s="186" t="s">
        <v>1375</v>
      </c>
      <c r="P159" s="186"/>
      <c r="Q159" s="186" t="s">
        <v>1386</v>
      </c>
      <c r="R159" s="175"/>
      <c r="S159" s="72" t="s">
        <v>679</v>
      </c>
      <c r="T159" s="34" t="s">
        <v>493</v>
      </c>
      <c r="U159" s="34"/>
      <c r="V159" s="34" t="s">
        <v>698</v>
      </c>
      <c r="W159" s="70"/>
    </row>
    <row r="160" spans="1:23" ht="17.25" customHeight="1" x14ac:dyDescent="0.2">
      <c r="A160" s="156" t="s">
        <v>20</v>
      </c>
      <c r="B160" s="34"/>
      <c r="C160" s="34"/>
      <c r="D160" s="34"/>
      <c r="E160" s="34"/>
      <c r="F160" s="34"/>
      <c r="G160" s="34"/>
      <c r="H160" s="70"/>
      <c r="I160" s="71"/>
      <c r="J160" s="34"/>
      <c r="K160" s="34"/>
      <c r="L160" s="34"/>
      <c r="M160" s="70"/>
      <c r="N160" s="175"/>
      <c r="O160" s="175"/>
      <c r="P160" s="175"/>
      <c r="Q160" s="175"/>
      <c r="R160" s="175"/>
      <c r="S160" s="72"/>
      <c r="T160" s="34"/>
      <c r="U160" s="34"/>
      <c r="V160" s="34"/>
      <c r="W160" s="70"/>
    </row>
    <row r="161" spans="1:23" ht="17.25" customHeight="1" x14ac:dyDescent="0.2">
      <c r="A161" s="71" t="s">
        <v>84</v>
      </c>
      <c r="B161" s="34" t="s">
        <v>248</v>
      </c>
      <c r="C161" s="34"/>
      <c r="D161" s="34"/>
      <c r="E161" s="34"/>
      <c r="F161" s="34" t="s">
        <v>237</v>
      </c>
      <c r="G161" s="34"/>
      <c r="H161" s="70"/>
      <c r="I161" s="71" t="s">
        <v>950</v>
      </c>
      <c r="J161" s="34"/>
      <c r="K161" s="34"/>
      <c r="L161" s="34"/>
      <c r="M161" s="70"/>
      <c r="N161" s="186" t="s">
        <v>1388</v>
      </c>
      <c r="O161" s="175"/>
      <c r="P161" s="175"/>
      <c r="Q161" s="175"/>
      <c r="R161" s="175"/>
      <c r="S161" s="72" t="s">
        <v>249</v>
      </c>
      <c r="T161" s="34"/>
      <c r="U161" s="34"/>
      <c r="V161" s="34"/>
      <c r="W161" s="70"/>
    </row>
    <row r="162" spans="1:23" ht="17.25" customHeight="1" x14ac:dyDescent="0.2">
      <c r="A162" s="71" t="s">
        <v>23</v>
      </c>
      <c r="B162" s="34" t="s">
        <v>250</v>
      </c>
      <c r="C162" s="34"/>
      <c r="D162" s="34"/>
      <c r="E162" s="34" t="s">
        <v>16</v>
      </c>
      <c r="F162" s="34" t="s">
        <v>237</v>
      </c>
      <c r="G162" s="34"/>
      <c r="H162" s="70"/>
      <c r="I162" s="71" t="s">
        <v>1279</v>
      </c>
      <c r="J162" s="34"/>
      <c r="K162" s="34"/>
      <c r="L162" s="34"/>
      <c r="M162" s="70"/>
      <c r="N162" s="186" t="s">
        <v>1620</v>
      </c>
      <c r="O162" s="175"/>
      <c r="P162" s="175"/>
      <c r="Q162" s="175"/>
      <c r="R162" s="175"/>
      <c r="S162" s="72" t="s">
        <v>693</v>
      </c>
      <c r="T162" s="34"/>
      <c r="U162" s="34"/>
      <c r="V162" s="34"/>
      <c r="W162" s="70"/>
    </row>
    <row r="163" spans="1:23" ht="17.25" customHeight="1" x14ac:dyDescent="0.2">
      <c r="A163" s="156" t="s">
        <v>12</v>
      </c>
      <c r="B163" s="34" t="s">
        <v>701</v>
      </c>
      <c r="C163" s="34"/>
      <c r="D163" s="34"/>
      <c r="E163" s="34" t="s">
        <v>16</v>
      </c>
      <c r="F163" s="34" t="s">
        <v>252</v>
      </c>
      <c r="G163" s="34"/>
      <c r="H163" s="70" t="s">
        <v>74</v>
      </c>
      <c r="I163" s="71" t="s">
        <v>951</v>
      </c>
      <c r="J163" s="34"/>
      <c r="K163" s="34"/>
      <c r="L163" s="34"/>
      <c r="M163" s="70"/>
      <c r="N163" s="186" t="s">
        <v>1582</v>
      </c>
      <c r="O163" s="175"/>
      <c r="P163" s="175"/>
      <c r="Q163" s="175"/>
      <c r="R163" s="175"/>
      <c r="S163" s="72" t="s">
        <v>702</v>
      </c>
      <c r="T163" s="34"/>
      <c r="U163" s="34"/>
      <c r="V163" s="34"/>
      <c r="W163" s="70"/>
    </row>
    <row r="164" spans="1:23" ht="17.25" customHeight="1" x14ac:dyDescent="0.2">
      <c r="A164" s="135" t="s">
        <v>84</v>
      </c>
      <c r="B164" s="34" t="s">
        <v>700</v>
      </c>
      <c r="C164" s="34"/>
      <c r="D164" s="34"/>
      <c r="E164" s="34"/>
      <c r="F164" s="34" t="s">
        <v>252</v>
      </c>
      <c r="G164" s="34"/>
      <c r="H164" s="70"/>
      <c r="I164" s="71" t="s">
        <v>957</v>
      </c>
      <c r="J164" s="34"/>
      <c r="K164" s="34" t="s">
        <v>997</v>
      </c>
      <c r="L164" s="34"/>
      <c r="M164" s="70"/>
      <c r="N164" s="186" t="s">
        <v>1621</v>
      </c>
      <c r="O164" s="175"/>
      <c r="P164" s="186" t="s">
        <v>1394</v>
      </c>
      <c r="Q164" s="175"/>
      <c r="R164" s="175"/>
      <c r="S164" s="72" t="s">
        <v>704</v>
      </c>
      <c r="T164" s="34"/>
      <c r="U164" s="34" t="s">
        <v>494</v>
      </c>
      <c r="V164" s="34"/>
      <c r="W164" s="70"/>
    </row>
    <row r="165" spans="1:23" ht="17.25" customHeight="1" x14ac:dyDescent="0.2">
      <c r="A165" s="136" t="s">
        <v>13</v>
      </c>
      <c r="B165" s="34" t="s">
        <v>251</v>
      </c>
      <c r="C165" s="34"/>
      <c r="D165" s="34" t="s">
        <v>462</v>
      </c>
      <c r="E165" s="34" t="s">
        <v>16</v>
      </c>
      <c r="F165" s="34" t="s">
        <v>252</v>
      </c>
      <c r="G165" s="34"/>
      <c r="H165" s="70"/>
      <c r="I165" s="71" t="s">
        <v>1280</v>
      </c>
      <c r="J165" s="34" t="s">
        <v>899</v>
      </c>
      <c r="K165" s="18"/>
      <c r="L165" s="34" t="s">
        <v>956</v>
      </c>
      <c r="M165" s="70"/>
      <c r="N165" s="186" t="s">
        <v>1581</v>
      </c>
      <c r="O165" s="186" t="s">
        <v>1375</v>
      </c>
      <c r="P165" s="175"/>
      <c r="Q165" s="186" t="s">
        <v>1393</v>
      </c>
      <c r="R165" s="175"/>
      <c r="S165" s="116" t="s">
        <v>703</v>
      </c>
      <c r="T165" s="34" t="s">
        <v>493</v>
      </c>
      <c r="U165" s="18"/>
      <c r="V165" s="34" t="s">
        <v>699</v>
      </c>
      <c r="W165" s="70"/>
    </row>
    <row r="166" spans="1:23" ht="17.25" customHeight="1" x14ac:dyDescent="0.2">
      <c r="A166" s="136" t="s">
        <v>13</v>
      </c>
      <c r="B166" s="34" t="s">
        <v>253</v>
      </c>
      <c r="C166" s="34"/>
      <c r="D166" s="34" t="s">
        <v>462</v>
      </c>
      <c r="E166" s="34" t="s">
        <v>16</v>
      </c>
      <c r="F166" s="34" t="s">
        <v>252</v>
      </c>
      <c r="G166" s="34"/>
      <c r="H166" s="70"/>
      <c r="I166" s="71" t="s">
        <v>952</v>
      </c>
      <c r="J166" s="34" t="s">
        <v>899</v>
      </c>
      <c r="K166" s="34"/>
      <c r="L166" s="34" t="s">
        <v>956</v>
      </c>
      <c r="M166" s="70"/>
      <c r="N166" s="186" t="s">
        <v>1389</v>
      </c>
      <c r="O166" s="186" t="s">
        <v>1375</v>
      </c>
      <c r="P166" s="175"/>
      <c r="Q166" s="186" t="s">
        <v>1393</v>
      </c>
      <c r="R166" s="175"/>
      <c r="S166" s="72" t="s">
        <v>705</v>
      </c>
      <c r="T166" s="34" t="s">
        <v>493</v>
      </c>
      <c r="U166" s="34"/>
      <c r="V166" s="34" t="s">
        <v>699</v>
      </c>
      <c r="W166" s="70"/>
    </row>
    <row r="167" spans="1:23" ht="17.25" customHeight="1" x14ac:dyDescent="0.2">
      <c r="A167" s="136" t="s">
        <v>13</v>
      </c>
      <c r="B167" s="34" t="s">
        <v>254</v>
      </c>
      <c r="C167" s="34"/>
      <c r="D167" s="34" t="s">
        <v>462</v>
      </c>
      <c r="E167" s="34" t="s">
        <v>16</v>
      </c>
      <c r="F167" s="34" t="s">
        <v>252</v>
      </c>
      <c r="G167" s="34"/>
      <c r="H167" s="70"/>
      <c r="I167" s="71" t="s">
        <v>953</v>
      </c>
      <c r="J167" s="34" t="s">
        <v>899</v>
      </c>
      <c r="K167" s="34"/>
      <c r="L167" s="34" t="s">
        <v>956</v>
      </c>
      <c r="M167" s="70"/>
      <c r="N167" s="186" t="s">
        <v>1390</v>
      </c>
      <c r="O167" s="186" t="s">
        <v>1375</v>
      </c>
      <c r="P167" s="175"/>
      <c r="Q167" s="186" t="s">
        <v>1393</v>
      </c>
      <c r="R167" s="175"/>
      <c r="S167" s="72" t="s">
        <v>706</v>
      </c>
      <c r="T167" s="34" t="s">
        <v>493</v>
      </c>
      <c r="U167" s="34"/>
      <c r="V167" s="34" t="s">
        <v>699</v>
      </c>
      <c r="W167" s="70"/>
    </row>
    <row r="168" spans="1:23" ht="17.25" customHeight="1" x14ac:dyDescent="0.2">
      <c r="A168" s="136" t="s">
        <v>13</v>
      </c>
      <c r="B168" s="34" t="s">
        <v>255</v>
      </c>
      <c r="C168" s="34"/>
      <c r="D168" s="34" t="s">
        <v>462</v>
      </c>
      <c r="E168" s="34" t="s">
        <v>16</v>
      </c>
      <c r="F168" s="34" t="s">
        <v>252</v>
      </c>
      <c r="G168" s="34"/>
      <c r="H168" s="70"/>
      <c r="I168" s="71" t="s">
        <v>954</v>
      </c>
      <c r="J168" s="34" t="s">
        <v>899</v>
      </c>
      <c r="K168" s="34"/>
      <c r="L168" s="34" t="s">
        <v>956</v>
      </c>
      <c r="M168" s="70"/>
      <c r="N168" s="186" t="s">
        <v>1391</v>
      </c>
      <c r="O168" s="186" t="s">
        <v>1375</v>
      </c>
      <c r="P168" s="175"/>
      <c r="Q168" s="186" t="s">
        <v>1393</v>
      </c>
      <c r="R168" s="175"/>
      <c r="S168" s="72" t="s">
        <v>707</v>
      </c>
      <c r="T168" s="34" t="s">
        <v>493</v>
      </c>
      <c r="U168" s="34"/>
      <c r="V168" s="34" t="s">
        <v>699</v>
      </c>
      <c r="W168" s="70"/>
    </row>
    <row r="169" spans="1:23" ht="17.25" customHeight="1" x14ac:dyDescent="0.2">
      <c r="A169" s="136" t="s">
        <v>13</v>
      </c>
      <c r="B169" s="34" t="s">
        <v>256</v>
      </c>
      <c r="C169" s="34"/>
      <c r="D169" s="34" t="s">
        <v>462</v>
      </c>
      <c r="E169" s="34" t="s">
        <v>16</v>
      </c>
      <c r="F169" s="34" t="s">
        <v>252</v>
      </c>
      <c r="G169" s="34"/>
      <c r="H169" s="70"/>
      <c r="I169" s="71" t="s">
        <v>955</v>
      </c>
      <c r="J169" s="34" t="s">
        <v>899</v>
      </c>
      <c r="K169" s="34"/>
      <c r="L169" s="34" t="s">
        <v>956</v>
      </c>
      <c r="M169" s="70"/>
      <c r="N169" s="186" t="s">
        <v>1392</v>
      </c>
      <c r="O169" s="186" t="s">
        <v>1375</v>
      </c>
      <c r="P169" s="175"/>
      <c r="Q169" s="186" t="s">
        <v>1393</v>
      </c>
      <c r="R169" s="175"/>
      <c r="S169" s="72" t="s">
        <v>708</v>
      </c>
      <c r="T169" s="34" t="s">
        <v>493</v>
      </c>
      <c r="U169" s="34"/>
      <c r="V169" s="34" t="s">
        <v>699</v>
      </c>
      <c r="W169" s="70"/>
    </row>
    <row r="170" spans="1:23" ht="17.25" customHeight="1" x14ac:dyDescent="0.2">
      <c r="A170" s="136" t="s">
        <v>84</v>
      </c>
      <c r="B170" s="34" t="s">
        <v>710</v>
      </c>
      <c r="C170" s="34"/>
      <c r="D170" s="34"/>
      <c r="E170" s="34"/>
      <c r="F170" s="34"/>
      <c r="G170" s="34"/>
      <c r="H170" s="70"/>
      <c r="I170" s="71"/>
      <c r="J170" s="34"/>
      <c r="K170" s="34"/>
      <c r="L170" s="34"/>
      <c r="M170" s="70" t="s">
        <v>1659</v>
      </c>
      <c r="N170" s="175"/>
      <c r="O170" s="175"/>
      <c r="P170" s="175"/>
      <c r="Q170" s="175"/>
      <c r="R170" s="70" t="s">
        <v>1659</v>
      </c>
      <c r="S170" s="72" t="s">
        <v>709</v>
      </c>
      <c r="T170" s="34"/>
      <c r="U170" s="34"/>
      <c r="V170" s="34"/>
      <c r="W170" s="70" t="s">
        <v>1659</v>
      </c>
    </row>
    <row r="171" spans="1:23" ht="17.25" customHeight="1" x14ac:dyDescent="0.2">
      <c r="A171" s="156" t="s">
        <v>20</v>
      </c>
      <c r="B171" s="34"/>
      <c r="C171" s="34"/>
      <c r="D171" s="34"/>
      <c r="E171" s="34"/>
      <c r="F171" s="34"/>
      <c r="G171" s="34"/>
      <c r="H171" s="70"/>
      <c r="I171" s="71"/>
      <c r="J171" s="34"/>
      <c r="K171" s="34"/>
      <c r="L171" s="34"/>
      <c r="M171" s="70"/>
      <c r="N171" s="175"/>
      <c r="O171" s="175"/>
      <c r="P171" s="175"/>
      <c r="Q171" s="175"/>
      <c r="R171" s="175"/>
      <c r="S171" s="72"/>
      <c r="T171" s="34"/>
      <c r="U171" s="34"/>
      <c r="V171" s="34"/>
      <c r="W171" s="70"/>
    </row>
    <row r="172" spans="1:23" ht="17.25" customHeight="1" x14ac:dyDescent="0.2">
      <c r="A172" s="71" t="s">
        <v>257</v>
      </c>
      <c r="B172" s="34" t="s">
        <v>258</v>
      </c>
      <c r="C172" s="34"/>
      <c r="D172" s="34"/>
      <c r="E172" s="34" t="s">
        <v>16</v>
      </c>
      <c r="F172" s="34" t="s">
        <v>234</v>
      </c>
      <c r="G172" s="34"/>
      <c r="H172" s="70"/>
      <c r="I172" s="71" t="s">
        <v>958</v>
      </c>
      <c r="J172" s="34"/>
      <c r="K172" s="34"/>
      <c r="L172" s="34"/>
      <c r="M172" s="70"/>
      <c r="N172" s="187" t="s">
        <v>1395</v>
      </c>
      <c r="O172" s="175"/>
      <c r="P172" s="175"/>
      <c r="Q172" s="175"/>
      <c r="R172" s="175"/>
      <c r="S172" s="72" t="s">
        <v>694</v>
      </c>
      <c r="T172" s="34"/>
      <c r="U172" s="34"/>
      <c r="V172" s="34"/>
      <c r="W172" s="70"/>
    </row>
    <row r="173" spans="1:23" ht="17.25" customHeight="1" x14ac:dyDescent="0.2">
      <c r="A173" s="71" t="s">
        <v>257</v>
      </c>
      <c r="B173" s="34" t="s">
        <v>259</v>
      </c>
      <c r="C173" s="34"/>
      <c r="D173" s="34"/>
      <c r="E173" s="34" t="s">
        <v>16</v>
      </c>
      <c r="F173" s="34" t="s">
        <v>234</v>
      </c>
      <c r="G173" s="34"/>
      <c r="H173" s="70"/>
      <c r="I173" s="71" t="s">
        <v>959</v>
      </c>
      <c r="J173" s="34"/>
      <c r="K173" s="34"/>
      <c r="L173" s="34"/>
      <c r="M173" s="70"/>
      <c r="N173" s="187" t="s">
        <v>1396</v>
      </c>
      <c r="O173" s="175"/>
      <c r="P173" s="175"/>
      <c r="Q173" s="175"/>
      <c r="R173" s="175"/>
      <c r="S173" s="72" t="s">
        <v>695</v>
      </c>
      <c r="T173" s="34"/>
      <c r="U173" s="34"/>
      <c r="V173" s="34"/>
      <c r="W173" s="70"/>
    </row>
    <row r="174" spans="1:23" ht="17.25" customHeight="1" x14ac:dyDescent="0.2">
      <c r="A174" s="71" t="s">
        <v>257</v>
      </c>
      <c r="B174" s="34" t="s">
        <v>260</v>
      </c>
      <c r="C174" s="34"/>
      <c r="D174" s="34"/>
      <c r="E174" s="34" t="s">
        <v>16</v>
      </c>
      <c r="F174" s="34" t="s">
        <v>234</v>
      </c>
      <c r="G174" s="34"/>
      <c r="H174" s="70"/>
      <c r="I174" s="71" t="s">
        <v>960</v>
      </c>
      <c r="J174" s="34"/>
      <c r="K174" s="34"/>
      <c r="L174" s="34"/>
      <c r="M174" s="70"/>
      <c r="N174" s="186" t="s">
        <v>1927</v>
      </c>
      <c r="O174" s="175"/>
      <c r="P174" s="175"/>
      <c r="Q174" s="175"/>
      <c r="R174" s="175"/>
      <c r="S174" s="72" t="s">
        <v>696</v>
      </c>
      <c r="T174" s="34"/>
      <c r="U174" s="34"/>
      <c r="V174" s="34"/>
      <c r="W174" s="70"/>
    </row>
    <row r="175" spans="1:23" ht="17.25" customHeight="1" x14ac:dyDescent="0.2">
      <c r="A175" s="71" t="s">
        <v>261</v>
      </c>
      <c r="B175" s="34" t="s">
        <v>262</v>
      </c>
      <c r="C175" s="34"/>
      <c r="D175" s="34"/>
      <c r="E175" s="34" t="s">
        <v>16</v>
      </c>
      <c r="F175" s="34"/>
      <c r="G175" s="34"/>
      <c r="H175" s="70"/>
      <c r="I175" s="71" t="s">
        <v>961</v>
      </c>
      <c r="J175" s="34"/>
      <c r="K175" s="34"/>
      <c r="L175" s="34"/>
      <c r="M175" s="70"/>
      <c r="N175" s="187" t="s">
        <v>1397</v>
      </c>
      <c r="O175" s="175"/>
      <c r="P175" s="175"/>
      <c r="Q175" s="175"/>
      <c r="R175" s="175"/>
      <c r="S175" s="72" t="s">
        <v>697</v>
      </c>
      <c r="T175" s="34"/>
      <c r="U175" s="34"/>
      <c r="V175" s="34"/>
      <c r="W175" s="70"/>
    </row>
    <row r="176" spans="1:23" ht="17.25" customHeight="1" x14ac:dyDescent="0.2">
      <c r="A176" s="134" t="s">
        <v>20</v>
      </c>
      <c r="B176" s="34"/>
      <c r="C176" s="34"/>
      <c r="D176" s="34"/>
      <c r="E176" s="34"/>
      <c r="F176" s="34"/>
      <c r="G176" s="34"/>
      <c r="H176" s="70"/>
      <c r="I176" s="71"/>
      <c r="J176" s="34"/>
      <c r="K176" s="34"/>
      <c r="L176" s="34"/>
      <c r="M176" s="70"/>
      <c r="N176" s="175"/>
      <c r="O176" s="175"/>
      <c r="P176" s="175"/>
      <c r="Q176" s="175"/>
      <c r="R176" s="175"/>
      <c r="S176" s="72"/>
      <c r="T176" s="34"/>
      <c r="U176" s="34"/>
      <c r="V176" s="34"/>
      <c r="W176" s="70"/>
    </row>
    <row r="177" spans="1:23" ht="17.25" customHeight="1" x14ac:dyDescent="0.2">
      <c r="A177" s="76"/>
      <c r="H177" s="52"/>
      <c r="I177" s="51"/>
      <c r="M177" s="52"/>
      <c r="N177" s="168"/>
      <c r="O177" s="168"/>
      <c r="P177" s="168"/>
      <c r="Q177" s="168"/>
      <c r="R177" s="168"/>
      <c r="S177" s="88"/>
      <c r="W177" s="52"/>
    </row>
    <row r="178" spans="1:23" ht="17.25" customHeight="1" x14ac:dyDescent="0.2">
      <c r="A178" s="137" t="s">
        <v>12</v>
      </c>
      <c r="B178" s="35" t="s">
        <v>401</v>
      </c>
      <c r="C178" s="35"/>
      <c r="D178" s="35"/>
      <c r="E178" s="35"/>
      <c r="F178" s="35"/>
      <c r="G178" s="35"/>
      <c r="H178" s="74"/>
      <c r="I178" s="73" t="s">
        <v>962</v>
      </c>
      <c r="J178" s="35"/>
      <c r="K178" s="35"/>
      <c r="L178" s="35"/>
      <c r="M178" s="74"/>
      <c r="N178" s="188" t="s">
        <v>1398</v>
      </c>
      <c r="O178" s="176"/>
      <c r="P178" s="176"/>
      <c r="Q178" s="176"/>
      <c r="R178" s="176"/>
      <c r="S178" s="117" t="s">
        <v>402</v>
      </c>
      <c r="T178" s="35"/>
      <c r="U178" s="35"/>
      <c r="V178" s="35"/>
      <c r="W178" s="74"/>
    </row>
    <row r="179" spans="1:23" ht="17.25" customHeight="1" x14ac:dyDescent="0.2">
      <c r="A179" s="75" t="s">
        <v>84</v>
      </c>
      <c r="B179" s="35" t="s">
        <v>263</v>
      </c>
      <c r="C179" s="35"/>
      <c r="D179" s="35"/>
      <c r="E179" s="35"/>
      <c r="F179" s="35"/>
      <c r="G179" s="35"/>
      <c r="H179" s="74"/>
      <c r="I179" s="75" t="s">
        <v>963</v>
      </c>
      <c r="J179" s="35"/>
      <c r="K179" s="35"/>
      <c r="L179" s="35"/>
      <c r="M179" s="74"/>
      <c r="N179" s="188" t="s">
        <v>1689</v>
      </c>
      <c r="O179" s="176"/>
      <c r="P179" s="176"/>
      <c r="Q179" s="176"/>
      <c r="R179" s="176"/>
      <c r="S179" s="118" t="s">
        <v>264</v>
      </c>
      <c r="T179" s="35"/>
      <c r="U179" s="35"/>
      <c r="V179" s="35"/>
      <c r="W179" s="74"/>
    </row>
    <row r="180" spans="1:23" ht="17.25" customHeight="1" x14ac:dyDescent="0.2">
      <c r="A180" s="75" t="s">
        <v>13</v>
      </c>
      <c r="B180" s="35" t="s">
        <v>265</v>
      </c>
      <c r="C180" s="35"/>
      <c r="D180" s="35" t="s">
        <v>432</v>
      </c>
      <c r="E180" s="35" t="s">
        <v>16</v>
      </c>
      <c r="F180" s="35"/>
      <c r="G180" s="35"/>
      <c r="H180" s="74"/>
      <c r="I180" s="75" t="s">
        <v>964</v>
      </c>
      <c r="J180" s="35" t="s">
        <v>965</v>
      </c>
      <c r="K180" s="35" t="s">
        <v>987</v>
      </c>
      <c r="L180" s="35"/>
      <c r="M180" s="74"/>
      <c r="N180" s="188" t="s">
        <v>1622</v>
      </c>
      <c r="O180" s="188" t="s">
        <v>1401</v>
      </c>
      <c r="P180" s="188" t="s">
        <v>1402</v>
      </c>
      <c r="Q180" s="176"/>
      <c r="R180" s="176"/>
      <c r="S180" s="118" t="s">
        <v>721</v>
      </c>
      <c r="T180" s="35" t="s">
        <v>483</v>
      </c>
      <c r="U180" s="35" t="s">
        <v>156</v>
      </c>
      <c r="V180" s="35"/>
      <c r="W180" s="74"/>
    </row>
    <row r="181" spans="1:23" ht="17.25" customHeight="1" x14ac:dyDescent="0.2">
      <c r="A181" s="75" t="s">
        <v>12</v>
      </c>
      <c r="B181" s="35" t="s">
        <v>1197</v>
      </c>
      <c r="C181" s="35"/>
      <c r="D181" s="35"/>
      <c r="E181" s="35"/>
      <c r="F181" s="35" t="s">
        <v>434</v>
      </c>
      <c r="G181" s="35"/>
      <c r="H181" s="74" t="s">
        <v>74</v>
      </c>
      <c r="I181" s="75"/>
      <c r="J181" s="35"/>
      <c r="K181" s="35"/>
      <c r="L181" s="35"/>
      <c r="M181" s="74"/>
      <c r="N181" s="188"/>
      <c r="O181" s="176"/>
      <c r="P181" s="176"/>
      <c r="Q181" s="176"/>
      <c r="R181" s="176"/>
      <c r="S181" s="118"/>
      <c r="T181" s="35"/>
      <c r="U181" s="35"/>
      <c r="V181" s="35"/>
      <c r="W181" s="74"/>
    </row>
    <row r="182" spans="1:23" ht="17.25" customHeight="1" x14ac:dyDescent="0.2">
      <c r="A182" s="75" t="s">
        <v>13</v>
      </c>
      <c r="B182" s="35" t="s">
        <v>266</v>
      </c>
      <c r="C182" s="35"/>
      <c r="D182" s="35" t="s">
        <v>482</v>
      </c>
      <c r="E182" s="35" t="s">
        <v>16</v>
      </c>
      <c r="F182" s="35"/>
      <c r="G182" s="35"/>
      <c r="H182" s="74"/>
      <c r="I182" s="75" t="s">
        <v>1145</v>
      </c>
      <c r="J182" s="35" t="s">
        <v>966</v>
      </c>
      <c r="K182" s="35" t="s">
        <v>987</v>
      </c>
      <c r="L182" s="35"/>
      <c r="M182" s="74"/>
      <c r="N182" s="188" t="s">
        <v>1690</v>
      </c>
      <c r="O182" s="188" t="s">
        <v>1403</v>
      </c>
      <c r="P182" s="188" t="s">
        <v>1402</v>
      </c>
      <c r="Q182" s="176"/>
      <c r="R182" s="176"/>
      <c r="S182" s="118" t="s">
        <v>722</v>
      </c>
      <c r="T182" s="35" t="s">
        <v>484</v>
      </c>
      <c r="U182" s="35" t="s">
        <v>156</v>
      </c>
      <c r="V182" s="35"/>
      <c r="W182" s="74"/>
    </row>
    <row r="183" spans="1:23" ht="17.25" customHeight="1" x14ac:dyDescent="0.2">
      <c r="A183" s="75" t="s">
        <v>84</v>
      </c>
      <c r="B183" s="35" t="s">
        <v>1198</v>
      </c>
      <c r="C183" s="35"/>
      <c r="D183" s="35"/>
      <c r="E183" s="35"/>
      <c r="F183" s="35"/>
      <c r="G183" s="35"/>
      <c r="H183" s="74"/>
      <c r="I183" s="75" t="s">
        <v>1200</v>
      </c>
      <c r="J183" s="35"/>
      <c r="K183" s="35"/>
      <c r="L183" s="35"/>
      <c r="M183" s="74" t="s">
        <v>1660</v>
      </c>
      <c r="N183" s="188" t="s">
        <v>1399</v>
      </c>
      <c r="O183" s="176"/>
      <c r="P183" s="176"/>
      <c r="Q183" s="176"/>
      <c r="R183" s="74" t="s">
        <v>1660</v>
      </c>
      <c r="S183" s="118" t="s">
        <v>1199</v>
      </c>
      <c r="T183" s="35"/>
      <c r="U183" s="35"/>
      <c r="V183" s="35"/>
      <c r="W183" s="74" t="s">
        <v>1660</v>
      </c>
    </row>
    <row r="184" spans="1:23" ht="17.25" customHeight="1" x14ac:dyDescent="0.2">
      <c r="A184" s="75" t="s">
        <v>20</v>
      </c>
      <c r="B184" s="35"/>
      <c r="C184" s="35"/>
      <c r="D184" s="35"/>
      <c r="E184" s="35"/>
      <c r="F184" s="35"/>
      <c r="G184" s="35"/>
      <c r="H184" s="74"/>
      <c r="I184" s="75"/>
      <c r="J184" s="35"/>
      <c r="K184" s="35"/>
      <c r="L184" s="35"/>
      <c r="M184" s="74"/>
      <c r="N184" s="188"/>
      <c r="O184" s="176"/>
      <c r="P184" s="176"/>
      <c r="Q184" s="176"/>
      <c r="R184" s="176"/>
      <c r="S184" s="118"/>
      <c r="T184" s="35"/>
      <c r="U184" s="35"/>
      <c r="V184" s="35"/>
      <c r="W184" s="74"/>
    </row>
    <row r="185" spans="1:23" ht="17.25" customHeight="1" x14ac:dyDescent="0.2">
      <c r="A185" s="75" t="s">
        <v>13</v>
      </c>
      <c r="B185" s="35" t="s">
        <v>267</v>
      </c>
      <c r="C185" s="35"/>
      <c r="D185" s="35" t="s">
        <v>432</v>
      </c>
      <c r="E185" s="35" t="s">
        <v>16</v>
      </c>
      <c r="F185" s="35"/>
      <c r="G185" s="35"/>
      <c r="H185" s="74"/>
      <c r="I185" s="75" t="s">
        <v>1146</v>
      </c>
      <c r="J185" s="35" t="s">
        <v>965</v>
      </c>
      <c r="K185" s="35" t="s">
        <v>987</v>
      </c>
      <c r="L185" s="35"/>
      <c r="M185" s="74"/>
      <c r="N185" s="188" t="s">
        <v>1623</v>
      </c>
      <c r="O185" s="188" t="s">
        <v>1401</v>
      </c>
      <c r="P185" s="188" t="s">
        <v>1402</v>
      </c>
      <c r="Q185" s="176"/>
      <c r="R185" s="176"/>
      <c r="S185" s="118" t="s">
        <v>723</v>
      </c>
      <c r="T185" s="35" t="s">
        <v>483</v>
      </c>
      <c r="U185" s="35" t="s">
        <v>156</v>
      </c>
      <c r="V185" s="35"/>
      <c r="W185" s="74"/>
    </row>
    <row r="186" spans="1:23" ht="17.25" customHeight="1" x14ac:dyDescent="0.2">
      <c r="A186" s="137" t="s">
        <v>12</v>
      </c>
      <c r="B186" s="35" t="s">
        <v>1201</v>
      </c>
      <c r="C186" s="35"/>
      <c r="D186" s="35"/>
      <c r="E186" s="35"/>
      <c r="F186" s="35" t="s">
        <v>433</v>
      </c>
      <c r="G186" s="35"/>
      <c r="H186" s="74" t="s">
        <v>74</v>
      </c>
      <c r="I186" s="75"/>
      <c r="J186" s="35"/>
      <c r="K186" s="35"/>
      <c r="L186" s="35"/>
      <c r="M186" s="74"/>
      <c r="N186" s="188"/>
      <c r="O186" s="176"/>
      <c r="P186" s="176"/>
      <c r="Q186" s="176"/>
      <c r="R186" s="176"/>
      <c r="S186" s="118"/>
      <c r="T186" s="35"/>
      <c r="U186" s="35"/>
      <c r="V186" s="35"/>
      <c r="W186" s="74"/>
    </row>
    <row r="187" spans="1:23" ht="17.25" customHeight="1" x14ac:dyDescent="0.2">
      <c r="A187" s="75" t="s">
        <v>13</v>
      </c>
      <c r="B187" s="35" t="s">
        <v>268</v>
      </c>
      <c r="C187" s="35"/>
      <c r="D187" s="35" t="s">
        <v>482</v>
      </c>
      <c r="E187" s="35" t="s">
        <v>16</v>
      </c>
      <c r="F187" s="35"/>
      <c r="G187" s="35"/>
      <c r="H187" s="74"/>
      <c r="I187" s="75" t="s">
        <v>1147</v>
      </c>
      <c r="J187" s="35" t="s">
        <v>966</v>
      </c>
      <c r="K187" s="35" t="s">
        <v>987</v>
      </c>
      <c r="L187" s="35"/>
      <c r="M187" s="74"/>
      <c r="N187" s="188" t="s">
        <v>1691</v>
      </c>
      <c r="O187" s="188" t="s">
        <v>1403</v>
      </c>
      <c r="P187" s="188" t="s">
        <v>1402</v>
      </c>
      <c r="Q187" s="176"/>
      <c r="R187" s="176"/>
      <c r="S187" s="118" t="s">
        <v>724</v>
      </c>
      <c r="T187" s="35" t="s">
        <v>484</v>
      </c>
      <c r="U187" s="35" t="s">
        <v>156</v>
      </c>
      <c r="V187" s="35"/>
      <c r="W187" s="74"/>
    </row>
    <row r="188" spans="1:23" ht="17.25" customHeight="1" x14ac:dyDescent="0.2">
      <c r="A188" s="75" t="s">
        <v>84</v>
      </c>
      <c r="B188" s="35" t="s">
        <v>1202</v>
      </c>
      <c r="C188" s="35"/>
      <c r="D188" s="35"/>
      <c r="E188" s="35"/>
      <c r="F188" s="35"/>
      <c r="G188" s="35"/>
      <c r="H188" s="74"/>
      <c r="I188" s="75" t="s">
        <v>1204</v>
      </c>
      <c r="J188" s="35"/>
      <c r="K188" s="35"/>
      <c r="L188" s="35"/>
      <c r="M188" s="74" t="s">
        <v>1661</v>
      </c>
      <c r="N188" s="188" t="s">
        <v>1400</v>
      </c>
      <c r="O188" s="176"/>
      <c r="P188" s="176"/>
      <c r="Q188" s="176"/>
      <c r="R188" s="74" t="s">
        <v>1661</v>
      </c>
      <c r="S188" s="118" t="s">
        <v>1203</v>
      </c>
      <c r="T188" s="35"/>
      <c r="U188" s="35"/>
      <c r="V188" s="35"/>
      <c r="W188" s="74" t="s">
        <v>1661</v>
      </c>
    </row>
    <row r="189" spans="1:23" ht="17.25" customHeight="1" x14ac:dyDescent="0.2">
      <c r="A189" s="75" t="s">
        <v>20</v>
      </c>
      <c r="B189" s="35"/>
      <c r="C189" s="35"/>
      <c r="D189" s="35"/>
      <c r="E189" s="35"/>
      <c r="F189" s="35"/>
      <c r="G189" s="35"/>
      <c r="H189" s="74"/>
      <c r="I189" s="75"/>
      <c r="J189" s="35"/>
      <c r="K189" s="35"/>
      <c r="L189" s="35"/>
      <c r="M189" s="74"/>
      <c r="N189" s="176"/>
      <c r="O189" s="176"/>
      <c r="P189" s="176"/>
      <c r="Q189" s="176"/>
      <c r="R189" s="176"/>
      <c r="S189" s="118"/>
      <c r="T189" s="35"/>
      <c r="U189" s="35"/>
      <c r="V189" s="35"/>
      <c r="W189" s="74"/>
    </row>
    <row r="190" spans="1:23" ht="17.25" customHeight="1" x14ac:dyDescent="0.2">
      <c r="A190" s="157" t="s">
        <v>12</v>
      </c>
      <c r="B190" s="35" t="s">
        <v>269</v>
      </c>
      <c r="C190" s="35"/>
      <c r="D190" s="35"/>
      <c r="E190" s="35"/>
      <c r="F190" s="35"/>
      <c r="G190" s="35"/>
      <c r="H190" s="74"/>
      <c r="I190" s="75" t="s">
        <v>967</v>
      </c>
      <c r="J190" s="35"/>
      <c r="K190" s="35"/>
      <c r="L190" s="35"/>
      <c r="M190" s="74"/>
      <c r="N190" s="188" t="s">
        <v>1624</v>
      </c>
      <c r="O190" s="176"/>
      <c r="P190" s="176"/>
      <c r="Q190" s="176"/>
      <c r="R190" s="176"/>
      <c r="S190" s="118" t="s">
        <v>270</v>
      </c>
      <c r="T190" s="35"/>
      <c r="U190" s="35"/>
      <c r="V190" s="35"/>
      <c r="W190" s="74"/>
    </row>
    <row r="191" spans="1:23" ht="16.5" customHeight="1" x14ac:dyDescent="0.2">
      <c r="A191" s="75" t="s">
        <v>84</v>
      </c>
      <c r="B191" s="35" t="s">
        <v>271</v>
      </c>
      <c r="C191" s="35"/>
      <c r="D191" s="35"/>
      <c r="E191" s="35"/>
      <c r="F191" s="35"/>
      <c r="G191" s="35"/>
      <c r="H191" s="74"/>
      <c r="I191" s="75" t="s">
        <v>1716</v>
      </c>
      <c r="J191" s="35"/>
      <c r="K191" s="35"/>
      <c r="L191" s="35"/>
      <c r="M191" s="74"/>
      <c r="N191" s="188" t="s">
        <v>1692</v>
      </c>
      <c r="O191" s="176"/>
      <c r="P191" s="176"/>
      <c r="Q191" s="176"/>
      <c r="R191" s="176"/>
      <c r="S191" s="118" t="s">
        <v>1189</v>
      </c>
      <c r="T191" s="35"/>
      <c r="U191" s="35"/>
      <c r="V191" s="35"/>
      <c r="W191" s="74"/>
    </row>
    <row r="192" spans="1:23" ht="17.25" customHeight="1" x14ac:dyDescent="0.2">
      <c r="A192" s="75" t="s">
        <v>272</v>
      </c>
      <c r="B192" s="35" t="s">
        <v>273</v>
      </c>
      <c r="C192" s="35"/>
      <c r="D192" s="35"/>
      <c r="E192" s="35" t="s">
        <v>16</v>
      </c>
      <c r="F192" s="35"/>
      <c r="G192" s="35"/>
      <c r="H192" s="74"/>
      <c r="I192" s="75" t="s">
        <v>968</v>
      </c>
      <c r="J192" s="35"/>
      <c r="K192" s="35"/>
      <c r="L192" s="35"/>
      <c r="M192" s="74"/>
      <c r="N192" s="188" t="s">
        <v>1404</v>
      </c>
      <c r="O192" s="176"/>
      <c r="P192" s="176"/>
      <c r="Q192" s="176"/>
      <c r="R192" s="176"/>
      <c r="S192" s="118" t="s">
        <v>1190</v>
      </c>
      <c r="T192" s="35"/>
      <c r="U192" s="35"/>
      <c r="V192" s="35"/>
      <c r="W192" s="74"/>
    </row>
    <row r="193" spans="1:23" ht="17.25" customHeight="1" x14ac:dyDescent="0.2">
      <c r="A193" s="75" t="s">
        <v>272</v>
      </c>
      <c r="B193" s="35" t="s">
        <v>274</v>
      </c>
      <c r="C193" s="35"/>
      <c r="D193" s="35"/>
      <c r="E193" s="35" t="s">
        <v>16</v>
      </c>
      <c r="F193" s="35"/>
      <c r="G193" s="35"/>
      <c r="H193" s="74"/>
      <c r="I193" s="75" t="s">
        <v>969</v>
      </c>
      <c r="J193" s="35"/>
      <c r="K193" s="35"/>
      <c r="L193" s="35"/>
      <c r="M193" s="74"/>
      <c r="N193" s="188" t="s">
        <v>1405</v>
      </c>
      <c r="O193" s="176"/>
      <c r="P193" s="176"/>
      <c r="Q193" s="176"/>
      <c r="R193" s="176"/>
      <c r="S193" s="118" t="s">
        <v>726</v>
      </c>
      <c r="T193" s="35"/>
      <c r="U193" s="35"/>
      <c r="V193" s="35"/>
      <c r="W193" s="74"/>
    </row>
    <row r="194" spans="1:23" ht="17.25" customHeight="1" x14ac:dyDescent="0.2">
      <c r="A194" s="75" t="s">
        <v>272</v>
      </c>
      <c r="B194" s="35" t="s">
        <v>275</v>
      </c>
      <c r="C194" s="35"/>
      <c r="D194" s="35"/>
      <c r="E194" s="35" t="s">
        <v>16</v>
      </c>
      <c r="F194" s="35"/>
      <c r="G194" s="35"/>
      <c r="H194" s="74"/>
      <c r="I194" s="75" t="s">
        <v>1708</v>
      </c>
      <c r="J194" s="35"/>
      <c r="K194" s="23"/>
      <c r="L194" s="35"/>
      <c r="M194" s="74"/>
      <c r="N194" s="188" t="s">
        <v>1732</v>
      </c>
      <c r="O194" s="176"/>
      <c r="P194" s="176"/>
      <c r="Q194" s="176"/>
      <c r="R194" s="176"/>
      <c r="S194" s="118" t="s">
        <v>727</v>
      </c>
      <c r="T194" s="35"/>
      <c r="U194" s="35"/>
      <c r="V194" s="35"/>
      <c r="W194" s="74"/>
    </row>
    <row r="195" spans="1:23" ht="17.25" customHeight="1" x14ac:dyDescent="0.2">
      <c r="A195" s="75" t="s">
        <v>276</v>
      </c>
      <c r="B195" s="35" t="s">
        <v>277</v>
      </c>
      <c r="C195" s="35"/>
      <c r="D195" s="35"/>
      <c r="E195" s="35" t="s">
        <v>16</v>
      </c>
      <c r="F195" s="35"/>
      <c r="G195" s="35"/>
      <c r="H195" s="74"/>
      <c r="I195" s="75" t="s">
        <v>970</v>
      </c>
      <c r="J195" s="35"/>
      <c r="K195" s="35"/>
      <c r="L195" s="35"/>
      <c r="M195" s="74"/>
      <c r="N195" s="188" t="s">
        <v>1406</v>
      </c>
      <c r="O195" s="176"/>
      <c r="P195" s="176"/>
      <c r="Q195" s="176"/>
      <c r="R195" s="176"/>
      <c r="S195" s="118" t="s">
        <v>728</v>
      </c>
      <c r="T195" s="35"/>
      <c r="U195" s="35"/>
      <c r="V195" s="35"/>
      <c r="W195" s="74"/>
    </row>
    <row r="196" spans="1:23" ht="17.25" customHeight="1" x14ac:dyDescent="0.2">
      <c r="A196" s="157" t="s">
        <v>20</v>
      </c>
      <c r="B196" s="35"/>
      <c r="C196" s="35"/>
      <c r="D196" s="35"/>
      <c r="E196" s="35"/>
      <c r="F196" s="35"/>
      <c r="G196" s="35"/>
      <c r="H196" s="74"/>
      <c r="I196" s="75"/>
      <c r="J196" s="35"/>
      <c r="K196" s="35"/>
      <c r="L196" s="35"/>
      <c r="M196" s="74"/>
      <c r="N196" s="176"/>
      <c r="O196" s="176"/>
      <c r="P196" s="176"/>
      <c r="Q196" s="176"/>
      <c r="R196" s="176"/>
      <c r="S196" s="118"/>
      <c r="T196" s="35"/>
      <c r="U196" s="35"/>
      <c r="V196" s="35"/>
      <c r="W196" s="74"/>
    </row>
    <row r="197" spans="1:23" ht="17.25" customHeight="1" x14ac:dyDescent="0.2">
      <c r="A197" s="75" t="s">
        <v>278</v>
      </c>
      <c r="B197" s="35" t="s">
        <v>279</v>
      </c>
      <c r="C197" s="35"/>
      <c r="D197" s="35"/>
      <c r="E197" s="35" t="s">
        <v>16</v>
      </c>
      <c r="F197" s="35"/>
      <c r="G197" s="35"/>
      <c r="H197" s="74"/>
      <c r="I197" s="75" t="s">
        <v>971</v>
      </c>
      <c r="J197" s="35"/>
      <c r="K197" s="35"/>
      <c r="L197" s="35"/>
      <c r="M197" s="74"/>
      <c r="N197" s="188" t="s">
        <v>1407</v>
      </c>
      <c r="O197" s="188"/>
      <c r="P197" s="176"/>
      <c r="Q197" s="176"/>
      <c r="R197" s="176"/>
      <c r="S197" s="118" t="s">
        <v>729</v>
      </c>
      <c r="T197" s="35"/>
      <c r="U197" s="35"/>
      <c r="V197" s="35"/>
      <c r="W197" s="74"/>
    </row>
    <row r="198" spans="1:23" ht="17.25" customHeight="1" x14ac:dyDescent="0.2">
      <c r="A198" s="75" t="s">
        <v>280</v>
      </c>
      <c r="B198" s="35" t="s">
        <v>281</v>
      </c>
      <c r="C198" s="35"/>
      <c r="D198" s="35"/>
      <c r="E198" s="35" t="s">
        <v>16</v>
      </c>
      <c r="F198" s="35"/>
      <c r="G198" s="35"/>
      <c r="H198" s="74"/>
      <c r="I198" s="75" t="s">
        <v>972</v>
      </c>
      <c r="J198" s="35"/>
      <c r="K198" s="35"/>
      <c r="L198" s="35"/>
      <c r="M198" s="74"/>
      <c r="N198" s="188" t="s">
        <v>1625</v>
      </c>
      <c r="O198" s="188"/>
      <c r="P198" s="176"/>
      <c r="Q198" s="176"/>
      <c r="R198" s="176"/>
      <c r="S198" s="118" t="s">
        <v>730</v>
      </c>
      <c r="T198" s="35"/>
      <c r="U198" s="35"/>
      <c r="V198" s="35"/>
      <c r="W198" s="74"/>
    </row>
    <row r="199" spans="1:23" ht="17.25" customHeight="1" x14ac:dyDescent="0.2">
      <c r="A199" s="157" t="s">
        <v>12</v>
      </c>
      <c r="B199" s="35" t="s">
        <v>711</v>
      </c>
      <c r="C199" s="35"/>
      <c r="D199" s="35"/>
      <c r="E199" s="35"/>
      <c r="F199" s="35"/>
      <c r="G199" s="35"/>
      <c r="H199" s="74" t="s">
        <v>74</v>
      </c>
      <c r="I199" s="75" t="s">
        <v>973</v>
      </c>
      <c r="J199" s="35"/>
      <c r="K199" s="35"/>
      <c r="L199" s="35"/>
      <c r="M199" s="74"/>
      <c r="N199" s="188" t="s">
        <v>1409</v>
      </c>
      <c r="O199" s="188"/>
      <c r="P199" s="176"/>
      <c r="Q199" s="176"/>
      <c r="R199" s="176"/>
      <c r="S199" s="118" t="s">
        <v>712</v>
      </c>
      <c r="T199" s="35"/>
      <c r="U199" s="35"/>
      <c r="V199" s="35"/>
      <c r="W199" s="74"/>
    </row>
    <row r="200" spans="1:23" ht="17.25" customHeight="1" x14ac:dyDescent="0.2">
      <c r="A200" s="138" t="s">
        <v>84</v>
      </c>
      <c r="B200" s="35" t="s">
        <v>713</v>
      </c>
      <c r="C200" s="35"/>
      <c r="D200" s="35"/>
      <c r="E200" s="35"/>
      <c r="F200" s="35"/>
      <c r="G200" s="35"/>
      <c r="H200" s="74"/>
      <c r="I200" s="75" t="s">
        <v>974</v>
      </c>
      <c r="J200" s="35"/>
      <c r="K200" s="35"/>
      <c r="L200" s="35"/>
      <c r="M200" s="74"/>
      <c r="N200" s="188" t="s">
        <v>1408</v>
      </c>
      <c r="O200" s="188"/>
      <c r="P200" s="176"/>
      <c r="Q200" s="176"/>
      <c r="R200" s="176"/>
      <c r="S200" s="118" t="s">
        <v>725</v>
      </c>
      <c r="T200" s="35"/>
      <c r="U200" s="35"/>
      <c r="V200" s="35"/>
      <c r="W200" s="74"/>
    </row>
    <row r="201" spans="1:23" ht="17.25" customHeight="1" x14ac:dyDescent="0.2">
      <c r="A201" s="75" t="s">
        <v>23</v>
      </c>
      <c r="B201" s="35" t="s">
        <v>282</v>
      </c>
      <c r="C201" s="35"/>
      <c r="D201" s="35"/>
      <c r="E201" s="35" t="s">
        <v>16</v>
      </c>
      <c r="F201" s="35"/>
      <c r="G201" s="35"/>
      <c r="H201" s="74"/>
      <c r="I201" s="75" t="s">
        <v>975</v>
      </c>
      <c r="J201" s="35"/>
      <c r="K201" s="35"/>
      <c r="L201" s="35" t="s">
        <v>981</v>
      </c>
      <c r="M201" s="74"/>
      <c r="N201" s="188" t="s">
        <v>1410</v>
      </c>
      <c r="O201" s="188"/>
      <c r="P201" s="176"/>
      <c r="Q201" s="188" t="s">
        <v>1304</v>
      </c>
      <c r="R201" s="176"/>
      <c r="S201" s="118" t="s">
        <v>714</v>
      </c>
      <c r="T201" s="35"/>
      <c r="U201" s="35"/>
      <c r="V201" s="35" t="s">
        <v>720</v>
      </c>
      <c r="W201" s="74"/>
    </row>
    <row r="202" spans="1:23" ht="17.25" customHeight="1" x14ac:dyDescent="0.2">
      <c r="A202" s="75" t="s">
        <v>23</v>
      </c>
      <c r="B202" s="35" t="s">
        <v>283</v>
      </c>
      <c r="C202" s="35"/>
      <c r="D202" s="35"/>
      <c r="E202" s="35" t="s">
        <v>16</v>
      </c>
      <c r="F202" s="35"/>
      <c r="G202" s="35"/>
      <c r="H202" s="74"/>
      <c r="I202" s="99" t="s">
        <v>976</v>
      </c>
      <c r="J202" s="35"/>
      <c r="K202" s="35"/>
      <c r="L202" s="35" t="s">
        <v>981</v>
      </c>
      <c r="M202" s="74"/>
      <c r="N202" s="188" t="s">
        <v>1411</v>
      </c>
      <c r="O202" s="188"/>
      <c r="P202" s="176"/>
      <c r="Q202" s="188" t="s">
        <v>1304</v>
      </c>
      <c r="R202" s="176"/>
      <c r="S202" s="118" t="s">
        <v>719</v>
      </c>
      <c r="T202" s="35"/>
      <c r="U202" s="35"/>
      <c r="V202" s="35" t="s">
        <v>720</v>
      </c>
      <c r="W202" s="74"/>
    </row>
    <row r="203" spans="1:23" ht="17.25" customHeight="1" x14ac:dyDescent="0.2">
      <c r="A203" s="75" t="s">
        <v>23</v>
      </c>
      <c r="B203" s="35" t="s">
        <v>284</v>
      </c>
      <c r="C203" s="35"/>
      <c r="D203" s="35"/>
      <c r="E203" s="35" t="s">
        <v>16</v>
      </c>
      <c r="F203" s="35"/>
      <c r="G203" s="35"/>
      <c r="H203" s="74"/>
      <c r="I203" s="75" t="s">
        <v>977</v>
      </c>
      <c r="J203" s="35"/>
      <c r="K203" s="35"/>
      <c r="L203" s="35" t="s">
        <v>981</v>
      </c>
      <c r="M203" s="74"/>
      <c r="N203" s="194" t="s">
        <v>1583</v>
      </c>
      <c r="O203" s="188"/>
      <c r="P203" s="176"/>
      <c r="Q203" s="188" t="s">
        <v>1304</v>
      </c>
      <c r="R203" s="176"/>
      <c r="S203" s="118" t="s">
        <v>715</v>
      </c>
      <c r="T203" s="35"/>
      <c r="U203" s="35"/>
      <c r="V203" s="35" t="s">
        <v>720</v>
      </c>
      <c r="W203" s="74"/>
    </row>
    <row r="204" spans="1:23" ht="17.25" customHeight="1" x14ac:dyDescent="0.2">
      <c r="A204" s="75" t="s">
        <v>23</v>
      </c>
      <c r="B204" s="35" t="s">
        <v>285</v>
      </c>
      <c r="C204" s="35"/>
      <c r="D204" s="35"/>
      <c r="E204" s="35" t="s">
        <v>16</v>
      </c>
      <c r="F204" s="35"/>
      <c r="G204" s="35"/>
      <c r="H204" s="74"/>
      <c r="I204" s="75" t="s">
        <v>978</v>
      </c>
      <c r="J204" s="35"/>
      <c r="K204" s="35"/>
      <c r="L204" s="35" t="s">
        <v>981</v>
      </c>
      <c r="M204" s="74"/>
      <c r="N204" s="194" t="s">
        <v>1693</v>
      </c>
      <c r="O204" s="188"/>
      <c r="P204" s="176"/>
      <c r="Q204" s="188" t="s">
        <v>1304</v>
      </c>
      <c r="R204" s="176"/>
      <c r="S204" s="118" t="s">
        <v>716</v>
      </c>
      <c r="T204" s="35"/>
      <c r="U204" s="35"/>
      <c r="V204" s="35" t="s">
        <v>720</v>
      </c>
      <c r="W204" s="74"/>
    </row>
    <row r="205" spans="1:23" ht="17.25" customHeight="1" x14ac:dyDescent="0.2">
      <c r="A205" s="75" t="s">
        <v>23</v>
      </c>
      <c r="B205" s="35" t="s">
        <v>286</v>
      </c>
      <c r="C205" s="35"/>
      <c r="D205" s="35"/>
      <c r="E205" s="35" t="s">
        <v>16</v>
      </c>
      <c r="F205" s="35"/>
      <c r="G205" s="35"/>
      <c r="H205" s="74"/>
      <c r="I205" s="75" t="s">
        <v>979</v>
      </c>
      <c r="J205" s="35"/>
      <c r="K205" s="35"/>
      <c r="L205" s="35" t="s">
        <v>981</v>
      </c>
      <c r="M205" s="74"/>
      <c r="N205" s="194" t="s">
        <v>1584</v>
      </c>
      <c r="O205" s="188"/>
      <c r="P205" s="176"/>
      <c r="Q205" s="188" t="s">
        <v>1304</v>
      </c>
      <c r="R205" s="176"/>
      <c r="S205" s="118" t="s">
        <v>717</v>
      </c>
      <c r="T205" s="35"/>
      <c r="U205" s="35"/>
      <c r="V205" s="35" t="s">
        <v>720</v>
      </c>
      <c r="W205" s="74"/>
    </row>
    <row r="206" spans="1:23" ht="17.25" customHeight="1" x14ac:dyDescent="0.2">
      <c r="A206" s="75" t="s">
        <v>23</v>
      </c>
      <c r="B206" s="35" t="s">
        <v>287</v>
      </c>
      <c r="C206" s="35"/>
      <c r="D206" s="35"/>
      <c r="E206" s="35" t="s">
        <v>16</v>
      </c>
      <c r="F206" s="35"/>
      <c r="G206" s="35"/>
      <c r="H206" s="74"/>
      <c r="I206" s="75" t="s">
        <v>980</v>
      </c>
      <c r="J206" s="35"/>
      <c r="K206" s="35"/>
      <c r="L206" s="35" t="s">
        <v>981</v>
      </c>
      <c r="M206" s="74"/>
      <c r="N206" s="194" t="s">
        <v>1733</v>
      </c>
      <c r="O206" s="188"/>
      <c r="P206" s="176"/>
      <c r="Q206" s="188" t="s">
        <v>1304</v>
      </c>
      <c r="R206" s="176"/>
      <c r="S206" s="118" t="s">
        <v>718</v>
      </c>
      <c r="T206" s="35"/>
      <c r="U206" s="35"/>
      <c r="V206" s="35" t="s">
        <v>720</v>
      </c>
      <c r="W206" s="74"/>
    </row>
    <row r="207" spans="1:23" ht="17.25" customHeight="1" x14ac:dyDescent="0.2">
      <c r="A207" s="157" t="s">
        <v>20</v>
      </c>
      <c r="B207" s="35"/>
      <c r="C207" s="35"/>
      <c r="D207" s="35"/>
      <c r="E207" s="35"/>
      <c r="F207" s="35"/>
      <c r="G207" s="35"/>
      <c r="H207" s="74"/>
      <c r="I207" s="75"/>
      <c r="J207" s="35"/>
      <c r="K207" s="35"/>
      <c r="L207" s="35"/>
      <c r="M207" s="74"/>
      <c r="N207" s="176"/>
      <c r="O207" s="176"/>
      <c r="P207" s="176"/>
      <c r="Q207" s="176"/>
      <c r="R207" s="176"/>
      <c r="S207" s="118"/>
      <c r="T207" s="35"/>
      <c r="U207" s="35"/>
      <c r="V207" s="35"/>
      <c r="W207" s="74"/>
    </row>
    <row r="208" spans="1:23" ht="17.25" customHeight="1" x14ac:dyDescent="0.2">
      <c r="A208" s="75" t="s">
        <v>17</v>
      </c>
      <c r="B208" s="35" t="s">
        <v>288</v>
      </c>
      <c r="C208" s="35"/>
      <c r="D208" s="35"/>
      <c r="E208" s="35" t="s">
        <v>16</v>
      </c>
      <c r="F208" s="35" t="s">
        <v>289</v>
      </c>
      <c r="G208" s="35"/>
      <c r="H208" s="74"/>
      <c r="I208" s="75" t="s">
        <v>982</v>
      </c>
      <c r="J208" s="35"/>
      <c r="K208" s="35"/>
      <c r="L208" s="35"/>
      <c r="M208" s="74"/>
      <c r="N208" s="188" t="s">
        <v>1412</v>
      </c>
      <c r="O208" s="176"/>
      <c r="P208" s="176"/>
      <c r="Q208" s="176"/>
      <c r="R208" s="176"/>
      <c r="S208" s="118" t="s">
        <v>733</v>
      </c>
      <c r="T208" s="35"/>
      <c r="U208" s="35"/>
      <c r="V208" s="35"/>
      <c r="W208" s="74"/>
    </row>
    <row r="209" spans="1:23" ht="17.25" customHeight="1" x14ac:dyDescent="0.2">
      <c r="A209" s="75" t="s">
        <v>84</v>
      </c>
      <c r="B209" s="35" t="s">
        <v>290</v>
      </c>
      <c r="C209" s="35"/>
      <c r="D209" s="35"/>
      <c r="E209" s="35"/>
      <c r="F209" s="35"/>
      <c r="G209" s="35"/>
      <c r="H209" s="74"/>
      <c r="I209" s="75" t="s">
        <v>983</v>
      </c>
      <c r="J209" s="35"/>
      <c r="K209" s="35"/>
      <c r="L209" s="35"/>
      <c r="M209" s="74"/>
      <c r="N209" s="195" t="s">
        <v>1585</v>
      </c>
      <c r="O209" s="176"/>
      <c r="P209" s="176"/>
      <c r="Q209" s="176"/>
      <c r="R209" s="176"/>
      <c r="S209" s="118" t="s">
        <v>291</v>
      </c>
      <c r="T209" s="35"/>
      <c r="U209" s="35"/>
      <c r="V209" s="35"/>
      <c r="W209" s="74"/>
    </row>
    <row r="210" spans="1:23" ht="17.25" customHeight="1" x14ac:dyDescent="0.2">
      <c r="A210" s="75" t="s">
        <v>292</v>
      </c>
      <c r="B210" s="35" t="s">
        <v>293</v>
      </c>
      <c r="C210" s="35"/>
      <c r="D210" s="35"/>
      <c r="E210" s="35" t="s">
        <v>16</v>
      </c>
      <c r="F210" s="35"/>
      <c r="G210" s="35"/>
      <c r="H210" s="74"/>
      <c r="I210" s="75" t="s">
        <v>984</v>
      </c>
      <c r="J210" s="35"/>
      <c r="K210" s="23"/>
      <c r="L210" s="35"/>
      <c r="M210" s="74"/>
      <c r="N210" s="188" t="s">
        <v>1626</v>
      </c>
      <c r="O210" s="176"/>
      <c r="P210" s="176"/>
      <c r="Q210" s="176"/>
      <c r="R210" s="176"/>
      <c r="S210" s="118" t="s">
        <v>731</v>
      </c>
      <c r="T210" s="35"/>
      <c r="U210" s="35"/>
      <c r="V210" s="35"/>
      <c r="W210" s="74"/>
    </row>
    <row r="211" spans="1:23" ht="17.25" customHeight="1" x14ac:dyDescent="0.2">
      <c r="A211" s="75" t="s">
        <v>17</v>
      </c>
      <c r="B211" s="35" t="s">
        <v>294</v>
      </c>
      <c r="C211" s="35"/>
      <c r="D211" s="35"/>
      <c r="E211" s="35" t="s">
        <v>16</v>
      </c>
      <c r="F211" s="35" t="s">
        <v>295</v>
      </c>
      <c r="G211" s="35"/>
      <c r="H211" s="74"/>
      <c r="I211" s="75" t="s">
        <v>985</v>
      </c>
      <c r="J211" s="35"/>
      <c r="K211" s="35"/>
      <c r="L211" s="35"/>
      <c r="M211" s="74"/>
      <c r="N211" s="188" t="s">
        <v>1413</v>
      </c>
      <c r="O211" s="176"/>
      <c r="P211" s="176"/>
      <c r="Q211" s="176"/>
      <c r="R211" s="176"/>
      <c r="S211" s="118" t="s">
        <v>734</v>
      </c>
      <c r="T211" s="35"/>
      <c r="U211" s="35"/>
      <c r="V211" s="35"/>
      <c r="W211" s="74"/>
    </row>
    <row r="212" spans="1:23" ht="17.25" customHeight="1" x14ac:dyDescent="0.2">
      <c r="A212" s="75" t="s">
        <v>13</v>
      </c>
      <c r="B212" s="35" t="s">
        <v>296</v>
      </c>
      <c r="C212" s="35"/>
      <c r="D212" s="35" t="s">
        <v>435</v>
      </c>
      <c r="E212" s="35" t="s">
        <v>16</v>
      </c>
      <c r="F212" s="35"/>
      <c r="G212" s="35"/>
      <c r="H212" s="74"/>
      <c r="I212" s="75" t="s">
        <v>986</v>
      </c>
      <c r="J212" s="35" t="s">
        <v>429</v>
      </c>
      <c r="K212" s="35" t="s">
        <v>987</v>
      </c>
      <c r="L212" s="35"/>
      <c r="M212" s="74"/>
      <c r="N212" s="188" t="s">
        <v>1414</v>
      </c>
      <c r="O212" s="176" t="s">
        <v>429</v>
      </c>
      <c r="P212" s="188" t="s">
        <v>1402</v>
      </c>
      <c r="Q212" s="176"/>
      <c r="R212" s="176"/>
      <c r="S212" s="118" t="s">
        <v>732</v>
      </c>
      <c r="T212" s="35" t="s">
        <v>429</v>
      </c>
      <c r="U212" s="35" t="s">
        <v>156</v>
      </c>
      <c r="V212" s="35"/>
      <c r="W212" s="74"/>
    </row>
    <row r="213" spans="1:23" ht="17.25" customHeight="1" x14ac:dyDescent="0.2">
      <c r="A213" s="137" t="s">
        <v>20</v>
      </c>
      <c r="B213" s="35"/>
      <c r="C213" s="35"/>
      <c r="D213" s="35"/>
      <c r="E213" s="35"/>
      <c r="F213" s="35"/>
      <c r="G213" s="35"/>
      <c r="H213" s="74"/>
      <c r="I213" s="75"/>
      <c r="J213" s="35"/>
      <c r="K213" s="35"/>
      <c r="L213" s="35"/>
      <c r="M213" s="74"/>
      <c r="N213" s="176"/>
      <c r="O213" s="176"/>
      <c r="P213" s="176"/>
      <c r="Q213" s="176"/>
      <c r="R213" s="176"/>
      <c r="S213" s="118"/>
      <c r="T213" s="35"/>
      <c r="U213" s="35"/>
      <c r="V213" s="35"/>
      <c r="W213" s="74"/>
    </row>
    <row r="214" spans="1:23" ht="17.25" customHeight="1" x14ac:dyDescent="0.2">
      <c r="A214" s="76"/>
      <c r="B214" s="19"/>
      <c r="C214" s="19"/>
      <c r="D214" s="19"/>
      <c r="E214" s="19"/>
      <c r="F214" s="19"/>
      <c r="G214" s="19"/>
      <c r="H214" s="139"/>
      <c r="I214" s="76"/>
      <c r="J214" s="19"/>
      <c r="K214" s="19"/>
      <c r="L214" s="19"/>
      <c r="M214" s="52"/>
      <c r="N214" s="168"/>
      <c r="O214" s="168"/>
      <c r="P214" s="168"/>
      <c r="Q214" s="168"/>
      <c r="R214" s="168"/>
      <c r="S214" s="88"/>
      <c r="T214" s="19"/>
      <c r="U214" s="19"/>
      <c r="V214" s="19"/>
      <c r="W214" s="52"/>
    </row>
    <row r="215" spans="1:23" ht="17.25" customHeight="1" x14ac:dyDescent="0.2">
      <c r="A215" s="140" t="s">
        <v>12</v>
      </c>
      <c r="B215" s="20" t="s">
        <v>403</v>
      </c>
      <c r="C215" s="20"/>
      <c r="D215" s="20"/>
      <c r="E215" s="20"/>
      <c r="F215" s="20"/>
      <c r="G215" s="20"/>
      <c r="H215" s="141"/>
      <c r="I215" s="77" t="s">
        <v>1041</v>
      </c>
      <c r="J215" s="36"/>
      <c r="K215" s="36"/>
      <c r="L215" s="36"/>
      <c r="M215" s="78"/>
      <c r="N215" s="36" t="s">
        <v>1415</v>
      </c>
      <c r="O215" s="177"/>
      <c r="P215" s="177"/>
      <c r="Q215" s="177"/>
      <c r="R215" s="177"/>
      <c r="S215" s="77" t="s">
        <v>404</v>
      </c>
      <c r="T215" s="20"/>
      <c r="U215" s="20"/>
      <c r="V215" s="20"/>
      <c r="W215" s="78"/>
    </row>
    <row r="216" spans="1:23" ht="17.25" customHeight="1" x14ac:dyDescent="0.25">
      <c r="A216" s="95" t="s">
        <v>84</v>
      </c>
      <c r="B216" s="36" t="s">
        <v>1196</v>
      </c>
      <c r="C216" s="36"/>
      <c r="D216" s="20"/>
      <c r="E216" s="20"/>
      <c r="F216" s="20"/>
      <c r="G216" s="20"/>
      <c r="H216" s="141"/>
      <c r="I216" s="200" t="s">
        <v>1713</v>
      </c>
      <c r="J216" s="36"/>
      <c r="K216" s="36"/>
      <c r="L216" s="36"/>
      <c r="M216" s="78"/>
      <c r="N216" s="36" t="s">
        <v>1627</v>
      </c>
      <c r="O216" s="177"/>
      <c r="P216" s="177"/>
      <c r="Q216" s="177"/>
      <c r="R216" s="177"/>
      <c r="S216" s="79" t="s">
        <v>297</v>
      </c>
      <c r="T216" s="20"/>
      <c r="U216" s="20"/>
      <c r="V216" s="20"/>
      <c r="W216" s="78"/>
    </row>
    <row r="217" spans="1:23" ht="17.25" customHeight="1" x14ac:dyDescent="0.2">
      <c r="A217" s="142" t="s">
        <v>12</v>
      </c>
      <c r="B217" s="37" t="s">
        <v>550</v>
      </c>
      <c r="C217" s="37"/>
      <c r="D217" s="37"/>
      <c r="E217" s="37"/>
      <c r="F217" s="37"/>
      <c r="G217" s="37"/>
      <c r="H217" s="78" t="s">
        <v>74</v>
      </c>
      <c r="I217" s="80"/>
      <c r="J217" s="37"/>
      <c r="K217" s="37"/>
      <c r="L217" s="37"/>
      <c r="M217" s="78"/>
      <c r="N217" s="177"/>
      <c r="O217" s="177"/>
      <c r="P217" s="177"/>
      <c r="Q217" s="177"/>
      <c r="R217" s="177"/>
      <c r="S217" s="79"/>
      <c r="T217" s="37"/>
      <c r="U217" s="37"/>
      <c r="V217" s="37"/>
      <c r="W217" s="78"/>
    </row>
    <row r="218" spans="1:23" ht="17.25" customHeight="1" x14ac:dyDescent="0.2">
      <c r="A218" s="95" t="s">
        <v>23</v>
      </c>
      <c r="B218" s="20" t="s">
        <v>298</v>
      </c>
      <c r="C218" s="20"/>
      <c r="D218" s="20"/>
      <c r="E218" s="37" t="s">
        <v>16</v>
      </c>
      <c r="F218" s="20"/>
      <c r="G218" s="20"/>
      <c r="H218" s="141"/>
      <c r="I218" s="79" t="s">
        <v>1714</v>
      </c>
      <c r="J218" s="36"/>
      <c r="K218" s="24"/>
      <c r="L218" s="36"/>
      <c r="M218" s="78"/>
      <c r="N218" s="36" t="s">
        <v>1628</v>
      </c>
      <c r="O218" s="177"/>
      <c r="P218" s="177"/>
      <c r="Q218" s="177"/>
      <c r="R218" s="177"/>
      <c r="S218" s="79" t="s">
        <v>735</v>
      </c>
      <c r="T218" s="20"/>
      <c r="U218" s="37"/>
      <c r="V218" s="20"/>
      <c r="W218" s="78"/>
    </row>
    <row r="219" spans="1:23" ht="17.25" customHeight="1" x14ac:dyDescent="0.2">
      <c r="A219" s="79" t="s">
        <v>84</v>
      </c>
      <c r="B219" s="36" t="s">
        <v>431</v>
      </c>
      <c r="C219" s="36"/>
      <c r="D219" s="20"/>
      <c r="E219" s="20"/>
      <c r="F219" s="20"/>
      <c r="G219" s="20"/>
      <c r="H219" s="141"/>
      <c r="I219" s="79" t="s">
        <v>1056</v>
      </c>
      <c r="J219" s="36"/>
      <c r="K219" s="36"/>
      <c r="L219" s="36"/>
      <c r="M219" s="78" t="s">
        <v>1662</v>
      </c>
      <c r="N219" s="196" t="s">
        <v>1586</v>
      </c>
      <c r="O219" s="177"/>
      <c r="P219" s="177"/>
      <c r="Q219" s="177"/>
      <c r="R219" s="208" t="s">
        <v>1760</v>
      </c>
      <c r="S219" s="79" t="s">
        <v>544</v>
      </c>
      <c r="T219" s="20"/>
      <c r="U219" s="20"/>
      <c r="V219" s="20"/>
      <c r="W219" s="78" t="s">
        <v>1662</v>
      </c>
    </row>
    <row r="220" spans="1:23" ht="17.25" customHeight="1" x14ac:dyDescent="0.2">
      <c r="A220" s="142" t="s">
        <v>20</v>
      </c>
      <c r="B220" s="37"/>
      <c r="C220" s="37"/>
      <c r="D220" s="37"/>
      <c r="E220" s="37"/>
      <c r="F220" s="37"/>
      <c r="G220" s="37"/>
      <c r="H220" s="78"/>
      <c r="I220" s="80"/>
      <c r="J220" s="37"/>
      <c r="K220" s="37"/>
      <c r="L220" s="37"/>
      <c r="M220" s="78"/>
      <c r="N220" s="177"/>
      <c r="O220" s="177"/>
      <c r="P220" s="177"/>
      <c r="Q220" s="177"/>
      <c r="R220" s="177"/>
      <c r="S220" s="79"/>
      <c r="T220" s="37"/>
      <c r="U220" s="37"/>
      <c r="V220" s="37"/>
      <c r="W220" s="78"/>
    </row>
    <row r="221" spans="1:23" ht="17.25" customHeight="1" x14ac:dyDescent="0.2">
      <c r="A221" s="95" t="s">
        <v>13</v>
      </c>
      <c r="B221" s="20" t="s">
        <v>299</v>
      </c>
      <c r="C221" s="20"/>
      <c r="D221" s="37" t="s">
        <v>456</v>
      </c>
      <c r="E221" s="37" t="s">
        <v>16</v>
      </c>
      <c r="F221" s="20" t="s">
        <v>300</v>
      </c>
      <c r="G221" s="20"/>
      <c r="H221" s="141"/>
      <c r="I221" s="79" t="s">
        <v>1042</v>
      </c>
      <c r="J221" s="37" t="s">
        <v>1052</v>
      </c>
      <c r="K221" s="37" t="s">
        <v>987</v>
      </c>
      <c r="L221" s="36"/>
      <c r="M221" s="78"/>
      <c r="N221" s="36" t="s">
        <v>1416</v>
      </c>
      <c r="O221" s="36" t="s">
        <v>1417</v>
      </c>
      <c r="P221" s="36" t="s">
        <v>1402</v>
      </c>
      <c r="Q221" s="177"/>
      <c r="R221" s="177"/>
      <c r="S221" s="79" t="s">
        <v>736</v>
      </c>
      <c r="T221" s="37" t="s">
        <v>428</v>
      </c>
      <c r="U221" s="37" t="s">
        <v>156</v>
      </c>
      <c r="V221" s="20"/>
      <c r="W221" s="78"/>
    </row>
    <row r="222" spans="1:23" ht="17.25" customHeight="1" x14ac:dyDescent="0.2">
      <c r="A222" s="142" t="s">
        <v>12</v>
      </c>
      <c r="B222" s="36" t="s">
        <v>506</v>
      </c>
      <c r="C222" s="36"/>
      <c r="D222" s="37"/>
      <c r="E222" s="37"/>
      <c r="F222" s="36" t="s">
        <v>457</v>
      </c>
      <c r="G222" s="20"/>
      <c r="H222" s="78" t="s">
        <v>74</v>
      </c>
      <c r="I222" s="79"/>
      <c r="J222" s="37"/>
      <c r="K222" s="37"/>
      <c r="L222" s="36"/>
      <c r="M222" s="78"/>
      <c r="N222" s="177"/>
      <c r="O222" s="177"/>
      <c r="P222" s="177"/>
      <c r="Q222" s="177"/>
      <c r="R222" s="177"/>
      <c r="S222" s="79"/>
      <c r="T222" s="37"/>
      <c r="U222" s="37"/>
      <c r="V222" s="20"/>
      <c r="W222" s="78"/>
    </row>
    <row r="223" spans="1:23" ht="16.149999999999999" customHeight="1" x14ac:dyDescent="0.2">
      <c r="A223" s="142" t="s">
        <v>84</v>
      </c>
      <c r="B223" s="36" t="s">
        <v>737</v>
      </c>
      <c r="C223" s="36"/>
      <c r="D223" s="37"/>
      <c r="E223" s="37"/>
      <c r="F223" s="36"/>
      <c r="G223" s="20"/>
      <c r="H223" s="78"/>
      <c r="I223" s="79" t="s">
        <v>1043</v>
      </c>
      <c r="J223" s="37"/>
      <c r="K223" s="25" t="s">
        <v>1046</v>
      </c>
      <c r="L223" s="36"/>
      <c r="M223" s="78"/>
      <c r="N223" s="36" t="s">
        <v>1694</v>
      </c>
      <c r="O223" s="177"/>
      <c r="P223" s="196" t="s">
        <v>1587</v>
      </c>
      <c r="Q223" s="177"/>
      <c r="R223" s="177"/>
      <c r="S223" s="79" t="s">
        <v>738</v>
      </c>
      <c r="T223" s="37"/>
      <c r="U223" s="37" t="s">
        <v>509</v>
      </c>
      <c r="V223" s="20"/>
      <c r="W223" s="78"/>
    </row>
    <row r="224" spans="1:23" ht="17.25" customHeight="1" x14ac:dyDescent="0.2">
      <c r="A224" s="79" t="s">
        <v>13</v>
      </c>
      <c r="B224" s="36" t="s">
        <v>503</v>
      </c>
      <c r="C224" s="36"/>
      <c r="D224" s="37" t="s">
        <v>507</v>
      </c>
      <c r="E224" s="37" t="s">
        <v>16</v>
      </c>
      <c r="F224" s="20"/>
      <c r="G224" s="20"/>
      <c r="H224" s="141"/>
      <c r="I224" s="79" t="s">
        <v>1044</v>
      </c>
      <c r="J224" s="37"/>
      <c r="K224" s="37"/>
      <c r="L224" s="36"/>
      <c r="M224" s="78"/>
      <c r="N224" s="36" t="s">
        <v>1418</v>
      </c>
      <c r="O224" s="177"/>
      <c r="P224" s="177"/>
      <c r="Q224" s="177"/>
      <c r="R224" s="177"/>
      <c r="S224" s="79" t="s">
        <v>739</v>
      </c>
      <c r="T224" s="37"/>
      <c r="U224" s="37"/>
      <c r="V224" s="20"/>
      <c r="W224" s="78"/>
    </row>
    <row r="225" spans="1:23" ht="17.25" customHeight="1" x14ac:dyDescent="0.2">
      <c r="A225" s="79" t="s">
        <v>13</v>
      </c>
      <c r="B225" s="36" t="s">
        <v>504</v>
      </c>
      <c r="C225" s="36"/>
      <c r="D225" s="37" t="s">
        <v>508</v>
      </c>
      <c r="E225" s="37" t="s">
        <v>16</v>
      </c>
      <c r="F225" s="37"/>
      <c r="G225" s="20"/>
      <c r="H225" s="141"/>
      <c r="I225" s="79" t="s">
        <v>1045</v>
      </c>
      <c r="J225" s="36"/>
      <c r="K225" s="36"/>
      <c r="L225" s="36"/>
      <c r="M225" s="78"/>
      <c r="N225" s="36" t="s">
        <v>1419</v>
      </c>
      <c r="O225" s="177"/>
      <c r="P225" s="177"/>
      <c r="Q225" s="177"/>
      <c r="R225" s="177"/>
      <c r="S225" s="79" t="s">
        <v>505</v>
      </c>
      <c r="T225" s="20"/>
      <c r="U225" s="20"/>
      <c r="V225" s="20"/>
      <c r="W225" s="78"/>
    </row>
    <row r="226" spans="1:23" ht="17.25" customHeight="1" x14ac:dyDescent="0.2">
      <c r="A226" s="142" t="s">
        <v>20</v>
      </c>
      <c r="B226" s="36"/>
      <c r="C226" s="36"/>
      <c r="D226" s="20"/>
      <c r="E226" s="37"/>
      <c r="F226" s="36"/>
      <c r="G226" s="20"/>
      <c r="H226" s="141"/>
      <c r="I226" s="79"/>
      <c r="J226" s="20"/>
      <c r="K226" s="20"/>
      <c r="L226" s="20"/>
      <c r="M226" s="78"/>
      <c r="N226" s="177"/>
      <c r="O226" s="177"/>
      <c r="P226" s="177"/>
      <c r="Q226" s="177"/>
      <c r="R226" s="177"/>
      <c r="S226" s="79"/>
      <c r="T226" s="20"/>
      <c r="U226" s="20"/>
      <c r="V226" s="20"/>
      <c r="W226" s="78"/>
    </row>
    <row r="227" spans="1:23" ht="17.25" customHeight="1" x14ac:dyDescent="0.2">
      <c r="A227" s="142" t="s">
        <v>12</v>
      </c>
      <c r="B227" s="37" t="s">
        <v>551</v>
      </c>
      <c r="C227" s="37"/>
      <c r="D227" s="20"/>
      <c r="E227" s="20"/>
      <c r="F227" s="20"/>
      <c r="G227" s="20"/>
      <c r="H227" s="143" t="s">
        <v>74</v>
      </c>
      <c r="I227" s="79"/>
      <c r="J227" s="20"/>
      <c r="K227" s="20"/>
      <c r="L227" s="20"/>
      <c r="M227" s="78"/>
      <c r="N227" s="177"/>
      <c r="O227" s="177"/>
      <c r="P227" s="177"/>
      <c r="Q227" s="177"/>
      <c r="R227" s="177"/>
      <c r="S227" s="79"/>
      <c r="T227" s="20"/>
      <c r="U227" s="20"/>
      <c r="V227" s="20"/>
      <c r="W227" s="78"/>
    </row>
    <row r="228" spans="1:23" ht="17.25" customHeight="1" x14ac:dyDescent="0.2">
      <c r="A228" s="95" t="s">
        <v>23</v>
      </c>
      <c r="B228" s="20" t="s">
        <v>301</v>
      </c>
      <c r="C228" s="20"/>
      <c r="D228" s="20"/>
      <c r="E228" s="37" t="s">
        <v>16</v>
      </c>
      <c r="F228" s="20"/>
      <c r="G228" s="20"/>
      <c r="H228" s="141"/>
      <c r="I228" s="79" t="s">
        <v>1715</v>
      </c>
      <c r="J228" s="20"/>
      <c r="K228" s="24"/>
      <c r="L228" s="20"/>
      <c r="M228" s="78"/>
      <c r="N228" s="36" t="s">
        <v>1420</v>
      </c>
      <c r="O228" s="177"/>
      <c r="P228" s="177"/>
      <c r="Q228" s="177"/>
      <c r="R228" s="177"/>
      <c r="S228" s="79" t="s">
        <v>740</v>
      </c>
      <c r="T228" s="20"/>
      <c r="U228" s="37"/>
      <c r="V228" s="20"/>
      <c r="W228" s="78"/>
    </row>
    <row r="229" spans="1:23" ht="17.25" customHeight="1" x14ac:dyDescent="0.2">
      <c r="A229" s="79" t="s">
        <v>84</v>
      </c>
      <c r="B229" s="36" t="s">
        <v>437</v>
      </c>
      <c r="C229" s="36"/>
      <c r="D229" s="20"/>
      <c r="E229" s="20"/>
      <c r="F229" s="20"/>
      <c r="G229" s="20"/>
      <c r="H229" s="141"/>
      <c r="I229" s="79" t="s">
        <v>1055</v>
      </c>
      <c r="J229" s="20"/>
      <c r="K229" s="20"/>
      <c r="L229" s="20"/>
      <c r="M229" s="78" t="s">
        <v>1663</v>
      </c>
      <c r="N229" s="196" t="s">
        <v>1588</v>
      </c>
      <c r="O229" s="177"/>
      <c r="P229" s="177"/>
      <c r="Q229" s="177"/>
      <c r="R229" s="78" t="s">
        <v>1761</v>
      </c>
      <c r="S229" s="79" t="s">
        <v>543</v>
      </c>
      <c r="T229" s="20"/>
      <c r="U229" s="20"/>
      <c r="V229" s="20"/>
      <c r="W229" s="78" t="s">
        <v>1663</v>
      </c>
    </row>
    <row r="230" spans="1:23" ht="17.25" customHeight="1" x14ac:dyDescent="0.2">
      <c r="A230" s="142" t="s">
        <v>20</v>
      </c>
      <c r="B230" s="37"/>
      <c r="C230" s="37"/>
      <c r="D230" s="37"/>
      <c r="E230" s="37"/>
      <c r="F230" s="37"/>
      <c r="G230" s="37"/>
      <c r="H230" s="78"/>
      <c r="I230" s="80"/>
      <c r="J230" s="37"/>
      <c r="K230" s="37"/>
      <c r="L230" s="37"/>
      <c r="M230" s="78"/>
      <c r="N230" s="177"/>
      <c r="O230" s="177"/>
      <c r="P230" s="177"/>
      <c r="Q230" s="177"/>
      <c r="R230" s="177"/>
      <c r="S230" s="79"/>
      <c r="T230" s="37"/>
      <c r="U230" s="37"/>
      <c r="V230" s="37"/>
      <c r="W230" s="78"/>
    </row>
    <row r="231" spans="1:23" ht="17.25" customHeight="1" x14ac:dyDescent="0.2">
      <c r="A231" s="95" t="s">
        <v>13</v>
      </c>
      <c r="B231" s="20" t="s">
        <v>302</v>
      </c>
      <c r="C231" s="20"/>
      <c r="D231" s="37" t="s">
        <v>456</v>
      </c>
      <c r="E231" s="37" t="s">
        <v>16</v>
      </c>
      <c r="F231" s="20" t="s">
        <v>303</v>
      </c>
      <c r="G231" s="20"/>
      <c r="H231" s="141"/>
      <c r="I231" s="79" t="s">
        <v>1047</v>
      </c>
      <c r="J231" s="37" t="s">
        <v>1052</v>
      </c>
      <c r="K231" s="37" t="s">
        <v>987</v>
      </c>
      <c r="L231" s="20"/>
      <c r="M231" s="78"/>
      <c r="N231" s="36" t="s">
        <v>1735</v>
      </c>
      <c r="O231" s="36" t="s">
        <v>1417</v>
      </c>
      <c r="P231" s="36" t="s">
        <v>1402</v>
      </c>
      <c r="Q231" s="177"/>
      <c r="R231" s="177"/>
      <c r="S231" s="79" t="s">
        <v>743</v>
      </c>
      <c r="T231" s="37" t="s">
        <v>428</v>
      </c>
      <c r="U231" s="37" t="s">
        <v>156</v>
      </c>
      <c r="V231" s="20"/>
      <c r="W231" s="78"/>
    </row>
    <row r="232" spans="1:23" ht="17.25" customHeight="1" x14ac:dyDescent="0.2">
      <c r="A232" s="142" t="s">
        <v>12</v>
      </c>
      <c r="B232" s="36" t="s">
        <v>510</v>
      </c>
      <c r="C232" s="36"/>
      <c r="D232" s="37"/>
      <c r="E232" s="37"/>
      <c r="F232" s="36" t="s">
        <v>458</v>
      </c>
      <c r="G232" s="20"/>
      <c r="H232" s="78" t="s">
        <v>74</v>
      </c>
      <c r="I232" s="95"/>
      <c r="J232" s="37"/>
      <c r="K232" s="37"/>
      <c r="L232" s="20"/>
      <c r="M232" s="78"/>
      <c r="N232" s="177"/>
      <c r="O232" s="177"/>
      <c r="P232" s="177"/>
      <c r="Q232" s="177"/>
      <c r="R232" s="177"/>
      <c r="S232" s="79"/>
      <c r="T232" s="37"/>
      <c r="U232" s="37"/>
      <c r="V232" s="20"/>
      <c r="W232" s="78"/>
    </row>
    <row r="233" spans="1:23" ht="17.25" customHeight="1" x14ac:dyDescent="0.2">
      <c r="A233" s="142" t="s">
        <v>84</v>
      </c>
      <c r="B233" s="36" t="s">
        <v>741</v>
      </c>
      <c r="C233" s="36"/>
      <c r="D233" s="37"/>
      <c r="E233" s="37"/>
      <c r="F233" s="36"/>
      <c r="G233" s="20"/>
      <c r="H233" s="78"/>
      <c r="I233" s="79" t="s">
        <v>1048</v>
      </c>
      <c r="J233" s="37"/>
      <c r="K233" s="25" t="s">
        <v>1046</v>
      </c>
      <c r="L233" s="20"/>
      <c r="M233" s="78"/>
      <c r="N233" s="36" t="s">
        <v>1742</v>
      </c>
      <c r="O233" s="177"/>
      <c r="P233" s="196" t="s">
        <v>1587</v>
      </c>
      <c r="Q233" s="177"/>
      <c r="R233" s="177"/>
      <c r="S233" s="79" t="s">
        <v>742</v>
      </c>
      <c r="T233" s="37"/>
      <c r="U233" s="37" t="s">
        <v>509</v>
      </c>
      <c r="V233" s="20"/>
      <c r="W233" s="78"/>
    </row>
    <row r="234" spans="1:23" ht="17.25" customHeight="1" x14ac:dyDescent="0.2">
      <c r="A234" s="79" t="s">
        <v>13</v>
      </c>
      <c r="B234" s="36" t="s">
        <v>511</v>
      </c>
      <c r="C234" s="36"/>
      <c r="D234" s="37" t="s">
        <v>507</v>
      </c>
      <c r="E234" s="37" t="s">
        <v>16</v>
      </c>
      <c r="F234" s="20"/>
      <c r="G234" s="20"/>
      <c r="H234" s="141"/>
      <c r="I234" s="79" t="s">
        <v>1044</v>
      </c>
      <c r="J234" s="37"/>
      <c r="K234" s="37"/>
      <c r="L234" s="20"/>
      <c r="M234" s="78"/>
      <c r="N234" s="36" t="s">
        <v>1418</v>
      </c>
      <c r="O234" s="177"/>
      <c r="P234" s="177"/>
      <c r="Q234" s="177"/>
      <c r="R234" s="177"/>
      <c r="S234" s="79" t="s">
        <v>739</v>
      </c>
      <c r="T234" s="37"/>
      <c r="U234" s="37"/>
      <c r="V234" s="20"/>
      <c r="W234" s="78"/>
    </row>
    <row r="235" spans="1:23" ht="17.25" customHeight="1" x14ac:dyDescent="0.2">
      <c r="A235" s="79" t="s">
        <v>13</v>
      </c>
      <c r="B235" s="36" t="s">
        <v>512</v>
      </c>
      <c r="C235" s="36"/>
      <c r="D235" s="37" t="s">
        <v>513</v>
      </c>
      <c r="E235" s="37" t="s">
        <v>16</v>
      </c>
      <c r="F235" s="37"/>
      <c r="G235" s="20"/>
      <c r="H235" s="141"/>
      <c r="I235" s="79" t="s">
        <v>1045</v>
      </c>
      <c r="J235" s="20"/>
      <c r="K235" s="20"/>
      <c r="L235" s="20"/>
      <c r="M235" s="78"/>
      <c r="N235" s="36" t="s">
        <v>1419</v>
      </c>
      <c r="O235" s="177"/>
      <c r="P235" s="177"/>
      <c r="Q235" s="177"/>
      <c r="R235" s="177"/>
      <c r="S235" s="79" t="s">
        <v>505</v>
      </c>
      <c r="T235" s="20"/>
      <c r="U235" s="20"/>
      <c r="V235" s="20"/>
      <c r="W235" s="78"/>
    </row>
    <row r="236" spans="1:23" ht="17.25" customHeight="1" x14ac:dyDescent="0.2">
      <c r="A236" s="142" t="s">
        <v>20</v>
      </c>
      <c r="B236" s="36"/>
      <c r="C236" s="36"/>
      <c r="D236" s="20"/>
      <c r="E236" s="37"/>
      <c r="F236" s="36"/>
      <c r="G236" s="20"/>
      <c r="H236" s="141"/>
      <c r="I236" s="79"/>
      <c r="J236" s="20"/>
      <c r="K236" s="20"/>
      <c r="L236" s="20"/>
      <c r="M236" s="78"/>
      <c r="N236" s="177"/>
      <c r="O236" s="177"/>
      <c r="P236" s="177"/>
      <c r="Q236" s="177"/>
      <c r="R236" s="177"/>
      <c r="S236" s="79"/>
      <c r="T236" s="20"/>
      <c r="U236" s="20"/>
      <c r="V236" s="20"/>
      <c r="W236" s="78"/>
    </row>
    <row r="237" spans="1:23" ht="17.25" customHeight="1" x14ac:dyDescent="0.2">
      <c r="A237" s="95" t="s">
        <v>84</v>
      </c>
      <c r="B237" s="20" t="s">
        <v>304</v>
      </c>
      <c r="C237" s="20"/>
      <c r="D237" s="20"/>
      <c r="E237" s="37"/>
      <c r="F237" s="20"/>
      <c r="G237" s="20"/>
      <c r="H237" s="141"/>
      <c r="I237" s="79" t="s">
        <v>1049</v>
      </c>
      <c r="J237" s="20"/>
      <c r="K237" s="20"/>
      <c r="L237" s="20"/>
      <c r="M237" s="78"/>
      <c r="N237" s="36" t="s">
        <v>1421</v>
      </c>
      <c r="O237" s="177"/>
      <c r="P237" s="177"/>
      <c r="Q237" s="177"/>
      <c r="R237" s="177"/>
      <c r="S237" s="79" t="s">
        <v>305</v>
      </c>
      <c r="T237" s="20"/>
      <c r="U237" s="20"/>
      <c r="V237" s="20"/>
      <c r="W237" s="78"/>
    </row>
    <row r="238" spans="1:23" ht="17.25" customHeight="1" x14ac:dyDescent="0.2">
      <c r="A238" s="95" t="s">
        <v>23</v>
      </c>
      <c r="B238" s="20" t="s">
        <v>306</v>
      </c>
      <c r="C238" s="20"/>
      <c r="D238" s="20"/>
      <c r="E238" s="37" t="s">
        <v>16</v>
      </c>
      <c r="F238" s="20"/>
      <c r="G238" s="20"/>
      <c r="H238" s="141"/>
      <c r="I238" s="79" t="s">
        <v>1050</v>
      </c>
      <c r="J238" s="20"/>
      <c r="K238" s="20"/>
      <c r="L238" s="20"/>
      <c r="M238" s="78"/>
      <c r="N238" s="36" t="s">
        <v>1422</v>
      </c>
      <c r="O238" s="177"/>
      <c r="P238" s="177"/>
      <c r="Q238" s="177"/>
      <c r="R238" s="177"/>
      <c r="S238" s="79" t="s">
        <v>744</v>
      </c>
      <c r="T238" s="20"/>
      <c r="U238" s="20"/>
      <c r="V238" s="20"/>
      <c r="W238" s="78"/>
    </row>
    <row r="239" spans="1:23" ht="17.25" customHeight="1" x14ac:dyDescent="0.2">
      <c r="A239" s="95" t="s">
        <v>13</v>
      </c>
      <c r="B239" s="20" t="s">
        <v>307</v>
      </c>
      <c r="C239" s="20"/>
      <c r="D239" s="37" t="s">
        <v>456</v>
      </c>
      <c r="E239" s="37" t="s">
        <v>16</v>
      </c>
      <c r="F239" s="20" t="s">
        <v>308</v>
      </c>
      <c r="G239" s="20"/>
      <c r="H239" s="141"/>
      <c r="I239" s="79" t="s">
        <v>1051</v>
      </c>
      <c r="J239" s="37" t="s">
        <v>1052</v>
      </c>
      <c r="K239" s="37" t="s">
        <v>987</v>
      </c>
      <c r="L239" s="20"/>
      <c r="M239" s="78"/>
      <c r="N239" s="36" t="s">
        <v>1423</v>
      </c>
      <c r="O239" s="36" t="s">
        <v>1417</v>
      </c>
      <c r="P239" s="36" t="s">
        <v>1402</v>
      </c>
      <c r="Q239" s="177"/>
      <c r="R239" s="177"/>
      <c r="S239" s="79" t="s">
        <v>745</v>
      </c>
      <c r="T239" s="37" t="s">
        <v>428</v>
      </c>
      <c r="U239" s="37" t="s">
        <v>156</v>
      </c>
      <c r="V239" s="20"/>
      <c r="W239" s="78"/>
    </row>
    <row r="240" spans="1:23" ht="17.25" customHeight="1" x14ac:dyDescent="0.2">
      <c r="A240" s="142" t="s">
        <v>12</v>
      </c>
      <c r="B240" s="36" t="s">
        <v>515</v>
      </c>
      <c r="C240" s="36"/>
      <c r="D240" s="37"/>
      <c r="E240" s="37"/>
      <c r="F240" s="36" t="s">
        <v>459</v>
      </c>
      <c r="G240" s="20"/>
      <c r="H240" s="78" t="s">
        <v>74</v>
      </c>
      <c r="I240" s="95"/>
      <c r="J240" s="37"/>
      <c r="K240" s="37"/>
      <c r="L240" s="20"/>
      <c r="M240" s="78"/>
      <c r="N240" s="36"/>
      <c r="O240" s="177"/>
      <c r="P240" s="177"/>
      <c r="Q240" s="177"/>
      <c r="R240" s="177"/>
      <c r="S240" s="79"/>
      <c r="T240" s="37"/>
      <c r="U240" s="37"/>
      <c r="V240" s="20"/>
      <c r="W240" s="78"/>
    </row>
    <row r="241" spans="1:23" ht="17.25" customHeight="1" x14ac:dyDescent="0.2">
      <c r="A241" s="142" t="s">
        <v>84</v>
      </c>
      <c r="B241" s="36" t="s">
        <v>746</v>
      </c>
      <c r="C241" s="36"/>
      <c r="D241" s="37"/>
      <c r="E241" s="37"/>
      <c r="F241" s="36"/>
      <c r="G241" s="20"/>
      <c r="H241" s="78"/>
      <c r="I241" s="79" t="s">
        <v>1053</v>
      </c>
      <c r="J241" s="37"/>
      <c r="K241" s="25" t="s">
        <v>1046</v>
      </c>
      <c r="L241" s="20"/>
      <c r="M241" s="78"/>
      <c r="N241" s="36" t="s">
        <v>1743</v>
      </c>
      <c r="O241" s="177"/>
      <c r="P241" s="196" t="s">
        <v>1587</v>
      </c>
      <c r="Q241" s="177"/>
      <c r="R241" s="177"/>
      <c r="S241" s="79" t="s">
        <v>747</v>
      </c>
      <c r="T241" s="37"/>
      <c r="U241" s="37" t="s">
        <v>509</v>
      </c>
      <c r="V241" s="20"/>
      <c r="W241" s="78"/>
    </row>
    <row r="242" spans="1:23" ht="17.25" customHeight="1" x14ac:dyDescent="0.2">
      <c r="A242" s="79" t="s">
        <v>13</v>
      </c>
      <c r="B242" s="36" t="s">
        <v>516</v>
      </c>
      <c r="C242" s="36"/>
      <c r="D242" s="37" t="s">
        <v>507</v>
      </c>
      <c r="E242" s="37" t="s">
        <v>16</v>
      </c>
      <c r="F242" s="20"/>
      <c r="G242" s="20"/>
      <c r="H242" s="141"/>
      <c r="I242" s="79" t="s">
        <v>1044</v>
      </c>
      <c r="J242" s="37"/>
      <c r="K242" s="37"/>
      <c r="L242" s="20"/>
      <c r="M242" s="78"/>
      <c r="N242" s="36" t="s">
        <v>1418</v>
      </c>
      <c r="O242" s="177"/>
      <c r="P242" s="177"/>
      <c r="Q242" s="177"/>
      <c r="R242" s="177"/>
      <c r="S242" s="79" t="s">
        <v>739</v>
      </c>
      <c r="T242" s="37"/>
      <c r="U242" s="37"/>
      <c r="V242" s="20"/>
      <c r="W242" s="78"/>
    </row>
    <row r="243" spans="1:23" ht="17.25" customHeight="1" x14ac:dyDescent="0.2">
      <c r="A243" s="79" t="s">
        <v>13</v>
      </c>
      <c r="B243" s="36" t="s">
        <v>517</v>
      </c>
      <c r="C243" s="36"/>
      <c r="D243" s="37" t="s">
        <v>514</v>
      </c>
      <c r="E243" s="37" t="s">
        <v>16</v>
      </c>
      <c r="F243" s="37"/>
      <c r="G243" s="20"/>
      <c r="H243" s="141"/>
      <c r="I243" s="79" t="s">
        <v>1045</v>
      </c>
      <c r="J243" s="20"/>
      <c r="K243" s="20"/>
      <c r="L243" s="20"/>
      <c r="M243" s="78"/>
      <c r="N243" s="36" t="s">
        <v>1419</v>
      </c>
      <c r="O243" s="177"/>
      <c r="P243" s="177"/>
      <c r="Q243" s="177"/>
      <c r="R243" s="177"/>
      <c r="S243" s="79" t="s">
        <v>505</v>
      </c>
      <c r="T243" s="20"/>
      <c r="U243" s="20"/>
      <c r="V243" s="20"/>
      <c r="W243" s="78"/>
    </row>
    <row r="244" spans="1:23" ht="17.25" customHeight="1" x14ac:dyDescent="0.2">
      <c r="A244" s="142" t="s">
        <v>20</v>
      </c>
      <c r="B244" s="36"/>
      <c r="C244" s="36"/>
      <c r="D244" s="20"/>
      <c r="E244" s="37"/>
      <c r="F244" s="36"/>
      <c r="G244" s="20"/>
      <c r="H244" s="141"/>
      <c r="I244" s="79"/>
      <c r="J244" s="20"/>
      <c r="K244" s="20"/>
      <c r="L244" s="20"/>
      <c r="M244" s="78"/>
      <c r="N244" s="177"/>
      <c r="O244" s="177"/>
      <c r="P244" s="177"/>
      <c r="Q244" s="177"/>
      <c r="R244" s="177"/>
      <c r="S244" s="79"/>
      <c r="T244" s="20"/>
      <c r="U244" s="20"/>
      <c r="V244" s="20"/>
      <c r="W244" s="78"/>
    </row>
    <row r="245" spans="1:23" ht="17.25" customHeight="1" x14ac:dyDescent="0.2">
      <c r="A245" s="95" t="s">
        <v>84</v>
      </c>
      <c r="B245" s="20" t="s">
        <v>309</v>
      </c>
      <c r="C245" s="20"/>
      <c r="D245" s="20"/>
      <c r="E245" s="20"/>
      <c r="F245" s="20"/>
      <c r="G245" s="20"/>
      <c r="H245" s="141"/>
      <c r="I245" s="201" t="s">
        <v>1054</v>
      </c>
      <c r="J245" s="20"/>
      <c r="K245" s="20"/>
      <c r="L245" s="20"/>
      <c r="M245" s="78"/>
      <c r="N245" s="197" t="s">
        <v>1745</v>
      </c>
      <c r="O245" s="177"/>
      <c r="P245" s="177"/>
      <c r="Q245" s="177"/>
      <c r="R245" s="177"/>
      <c r="S245" s="79" t="s">
        <v>310</v>
      </c>
      <c r="T245" s="20"/>
      <c r="U245" s="20"/>
      <c r="V245" s="20"/>
      <c r="W245" s="78"/>
    </row>
    <row r="246" spans="1:23" ht="17.25" customHeight="1" x14ac:dyDescent="0.2">
      <c r="A246" s="142" t="s">
        <v>12</v>
      </c>
      <c r="B246" s="37" t="s">
        <v>552</v>
      </c>
      <c r="C246" s="37"/>
      <c r="D246" s="20"/>
      <c r="E246" s="20"/>
      <c r="F246" s="20"/>
      <c r="G246" s="20"/>
      <c r="H246" s="143" t="s">
        <v>74</v>
      </c>
      <c r="I246" s="79"/>
      <c r="J246" s="20"/>
      <c r="K246" s="20"/>
      <c r="L246" s="20"/>
      <c r="M246" s="78"/>
      <c r="N246" s="177"/>
      <c r="O246" s="177"/>
      <c r="P246" s="177"/>
      <c r="Q246" s="177"/>
      <c r="R246" s="177"/>
      <c r="S246" s="79"/>
      <c r="T246" s="20"/>
      <c r="U246" s="20"/>
      <c r="V246" s="20"/>
      <c r="W246" s="78"/>
    </row>
    <row r="247" spans="1:23" ht="17.25" customHeight="1" x14ac:dyDescent="0.2">
      <c r="A247" s="95" t="s">
        <v>23</v>
      </c>
      <c r="B247" s="20" t="s">
        <v>311</v>
      </c>
      <c r="C247" s="20"/>
      <c r="D247" s="20"/>
      <c r="E247" s="37" t="s">
        <v>16</v>
      </c>
      <c r="F247" s="20"/>
      <c r="G247" s="20"/>
      <c r="H247" s="141"/>
      <c r="I247" s="79" t="s">
        <v>1630</v>
      </c>
      <c r="J247" s="20"/>
      <c r="K247" s="24"/>
      <c r="L247" s="20"/>
      <c r="M247" s="78"/>
      <c r="N247" s="36" t="s">
        <v>1744</v>
      </c>
      <c r="O247" s="177"/>
      <c r="P247" s="177"/>
      <c r="Q247" s="177"/>
      <c r="R247" s="177"/>
      <c r="S247" s="79" t="s">
        <v>748</v>
      </c>
      <c r="T247" s="20"/>
      <c r="U247" s="37"/>
      <c r="V247" s="20"/>
      <c r="W247" s="78"/>
    </row>
    <row r="248" spans="1:23" ht="17.25" customHeight="1" x14ac:dyDescent="0.2">
      <c r="A248" s="79" t="s">
        <v>84</v>
      </c>
      <c r="B248" s="36" t="s">
        <v>438</v>
      </c>
      <c r="C248" s="36"/>
      <c r="D248" s="20"/>
      <c r="E248" s="20"/>
      <c r="F248" s="20"/>
      <c r="G248" s="20"/>
      <c r="H248" s="141"/>
      <c r="I248" s="79" t="s">
        <v>1059</v>
      </c>
      <c r="J248" s="20"/>
      <c r="K248" s="20"/>
      <c r="L248" s="20"/>
      <c r="M248" s="78" t="s">
        <v>1664</v>
      </c>
      <c r="N248" s="196" t="s">
        <v>1589</v>
      </c>
      <c r="O248" s="177"/>
      <c r="P248" s="177"/>
      <c r="Q248" s="177"/>
      <c r="R248" s="78" t="s">
        <v>1762</v>
      </c>
      <c r="S248" s="79" t="s">
        <v>541</v>
      </c>
      <c r="T248" s="20"/>
      <c r="U248" s="20"/>
      <c r="V248" s="20"/>
      <c r="W248" s="78" t="s">
        <v>1664</v>
      </c>
    </row>
    <row r="249" spans="1:23" ht="17.25" customHeight="1" x14ac:dyDescent="0.2">
      <c r="A249" s="142" t="s">
        <v>20</v>
      </c>
      <c r="B249" s="36"/>
      <c r="C249" s="36"/>
      <c r="D249" s="20"/>
      <c r="E249" s="20"/>
      <c r="F249" s="20"/>
      <c r="G249" s="20"/>
      <c r="H249" s="141"/>
      <c r="I249" s="200"/>
      <c r="J249" s="20"/>
      <c r="K249" s="20"/>
      <c r="L249" s="20"/>
      <c r="M249" s="78"/>
      <c r="N249" s="177"/>
      <c r="O249" s="177"/>
      <c r="P249" s="177"/>
      <c r="Q249" s="177"/>
      <c r="R249" s="177"/>
      <c r="S249" s="79"/>
      <c r="T249" s="20"/>
      <c r="U249" s="20"/>
      <c r="V249" s="20"/>
      <c r="W249" s="78"/>
    </row>
    <row r="250" spans="1:23" ht="17.25" customHeight="1" x14ac:dyDescent="0.2">
      <c r="A250" s="95" t="s">
        <v>13</v>
      </c>
      <c r="B250" s="20" t="s">
        <v>312</v>
      </c>
      <c r="C250" s="20"/>
      <c r="D250" s="37" t="s">
        <v>456</v>
      </c>
      <c r="E250" s="37" t="s">
        <v>16</v>
      </c>
      <c r="F250" s="20" t="s">
        <v>313</v>
      </c>
      <c r="G250" s="20"/>
      <c r="H250" s="141"/>
      <c r="I250" s="79" t="s">
        <v>1057</v>
      </c>
      <c r="J250" s="37" t="s">
        <v>1052</v>
      </c>
      <c r="K250" s="37" t="s">
        <v>987</v>
      </c>
      <c r="L250" s="36"/>
      <c r="M250" s="78"/>
      <c r="N250" s="36" t="s">
        <v>1746</v>
      </c>
      <c r="O250" s="36" t="s">
        <v>1417</v>
      </c>
      <c r="P250" s="36" t="s">
        <v>1402</v>
      </c>
      <c r="Q250" s="177"/>
      <c r="R250" s="177"/>
      <c r="S250" s="79" t="s">
        <v>749</v>
      </c>
      <c r="T250" s="37" t="s">
        <v>428</v>
      </c>
      <c r="U250" s="37" t="s">
        <v>156</v>
      </c>
      <c r="V250" s="20"/>
      <c r="W250" s="78"/>
    </row>
    <row r="251" spans="1:23" ht="17.25" customHeight="1" x14ac:dyDescent="0.2">
      <c r="A251" s="142" t="s">
        <v>12</v>
      </c>
      <c r="B251" s="36" t="s">
        <v>519</v>
      </c>
      <c r="C251" s="36"/>
      <c r="D251" s="37"/>
      <c r="E251" s="37"/>
      <c r="F251" s="36" t="s">
        <v>460</v>
      </c>
      <c r="G251" s="20"/>
      <c r="H251" s="78" t="s">
        <v>74</v>
      </c>
      <c r="I251" s="79"/>
      <c r="J251" s="37"/>
      <c r="K251" s="37"/>
      <c r="L251" s="36"/>
      <c r="M251" s="78"/>
      <c r="N251" s="177"/>
      <c r="O251" s="177"/>
      <c r="P251" s="177"/>
      <c r="Q251" s="177"/>
      <c r="R251" s="177"/>
      <c r="S251" s="79"/>
      <c r="T251" s="37"/>
      <c r="U251" s="37"/>
      <c r="V251" s="20"/>
      <c r="W251" s="78"/>
    </row>
    <row r="252" spans="1:23" ht="17.25" customHeight="1" x14ac:dyDescent="0.2">
      <c r="A252" s="142" t="s">
        <v>84</v>
      </c>
      <c r="B252" s="36" t="s">
        <v>754</v>
      </c>
      <c r="C252" s="36"/>
      <c r="D252" s="37"/>
      <c r="E252" s="37"/>
      <c r="F252" s="36"/>
      <c r="G252" s="20"/>
      <c r="H252" s="78"/>
      <c r="I252" s="79" t="s">
        <v>1058</v>
      </c>
      <c r="J252" s="37"/>
      <c r="K252" s="25" t="s">
        <v>1046</v>
      </c>
      <c r="L252" s="36"/>
      <c r="M252" s="78"/>
      <c r="N252" s="36" t="s">
        <v>1747</v>
      </c>
      <c r="O252" s="177"/>
      <c r="P252" s="196" t="s">
        <v>1587</v>
      </c>
      <c r="Q252" s="177"/>
      <c r="R252" s="177"/>
      <c r="S252" s="79" t="s">
        <v>751</v>
      </c>
      <c r="T252" s="37"/>
      <c r="U252" s="37" t="s">
        <v>509</v>
      </c>
      <c r="V252" s="20"/>
      <c r="W252" s="78"/>
    </row>
    <row r="253" spans="1:23" ht="17.25" customHeight="1" x14ac:dyDescent="0.2">
      <c r="A253" s="79" t="s">
        <v>13</v>
      </c>
      <c r="B253" s="36" t="s">
        <v>520</v>
      </c>
      <c r="C253" s="36"/>
      <c r="D253" s="37" t="s">
        <v>507</v>
      </c>
      <c r="E253" s="37" t="s">
        <v>16</v>
      </c>
      <c r="F253" s="20"/>
      <c r="G253" s="20"/>
      <c r="H253" s="141"/>
      <c r="I253" s="79" t="s">
        <v>1044</v>
      </c>
      <c r="J253" s="37"/>
      <c r="K253" s="37"/>
      <c r="L253" s="36"/>
      <c r="M253" s="78"/>
      <c r="N253" s="36" t="s">
        <v>1418</v>
      </c>
      <c r="O253" s="177"/>
      <c r="P253" s="177"/>
      <c r="Q253" s="177"/>
      <c r="R253" s="177"/>
      <c r="S253" s="79" t="s">
        <v>739</v>
      </c>
      <c r="T253" s="37"/>
      <c r="U253" s="37"/>
      <c r="V253" s="20"/>
      <c r="W253" s="78"/>
    </row>
    <row r="254" spans="1:23" ht="17.25" customHeight="1" x14ac:dyDescent="0.2">
      <c r="A254" s="79" t="s">
        <v>13</v>
      </c>
      <c r="B254" s="36" t="s">
        <v>521</v>
      </c>
      <c r="C254" s="36"/>
      <c r="D254" s="36" t="s">
        <v>518</v>
      </c>
      <c r="E254" s="37" t="s">
        <v>16</v>
      </c>
      <c r="F254" s="37"/>
      <c r="G254" s="20"/>
      <c r="H254" s="141"/>
      <c r="I254" s="79" t="s">
        <v>1045</v>
      </c>
      <c r="J254" s="36"/>
      <c r="K254" s="36"/>
      <c r="L254" s="36"/>
      <c r="M254" s="78"/>
      <c r="N254" s="36" t="s">
        <v>1419</v>
      </c>
      <c r="O254" s="177"/>
      <c r="P254" s="177"/>
      <c r="Q254" s="177"/>
      <c r="R254" s="177"/>
      <c r="S254" s="79" t="s">
        <v>505</v>
      </c>
      <c r="T254" s="20"/>
      <c r="U254" s="20"/>
      <c r="V254" s="20"/>
      <c r="W254" s="78"/>
    </row>
    <row r="255" spans="1:23" ht="17.25" customHeight="1" x14ac:dyDescent="0.2">
      <c r="A255" s="142" t="s">
        <v>20</v>
      </c>
      <c r="B255" s="36"/>
      <c r="C255" s="36"/>
      <c r="D255" s="20"/>
      <c r="E255" s="37"/>
      <c r="F255" s="36"/>
      <c r="G255" s="20"/>
      <c r="H255" s="141"/>
      <c r="I255" s="79"/>
      <c r="J255" s="36"/>
      <c r="K255" s="36"/>
      <c r="L255" s="36"/>
      <c r="M255" s="78"/>
      <c r="N255" s="177"/>
      <c r="O255" s="177"/>
      <c r="P255" s="177"/>
      <c r="Q255" s="177"/>
      <c r="R255" s="177"/>
      <c r="S255" s="79"/>
      <c r="T255" s="20"/>
      <c r="U255" s="20"/>
      <c r="V255" s="20"/>
      <c r="W255" s="78"/>
    </row>
    <row r="256" spans="1:23" ht="17.25" customHeight="1" x14ac:dyDescent="0.2">
      <c r="A256" s="142" t="s">
        <v>12</v>
      </c>
      <c r="B256" s="37" t="s">
        <v>553</v>
      </c>
      <c r="C256" s="37"/>
      <c r="D256" s="20"/>
      <c r="E256" s="20"/>
      <c r="F256" s="20"/>
      <c r="G256" s="20"/>
      <c r="H256" s="143" t="s">
        <v>74</v>
      </c>
      <c r="I256" s="79"/>
      <c r="J256" s="20"/>
      <c r="K256" s="20"/>
      <c r="L256" s="20"/>
      <c r="M256" s="78"/>
      <c r="N256" s="177"/>
      <c r="O256" s="177"/>
      <c r="P256" s="177"/>
      <c r="Q256" s="177"/>
      <c r="R256" s="177"/>
      <c r="S256" s="79"/>
      <c r="T256" s="20"/>
      <c r="U256" s="20"/>
      <c r="V256" s="20"/>
      <c r="W256" s="78"/>
    </row>
    <row r="257" spans="1:23" ht="17.25" customHeight="1" x14ac:dyDescent="0.2">
      <c r="A257" s="95" t="s">
        <v>23</v>
      </c>
      <c r="B257" s="20" t="s">
        <v>314</v>
      </c>
      <c r="C257" s="20"/>
      <c r="D257" s="20"/>
      <c r="E257" s="37" t="s">
        <v>16</v>
      </c>
      <c r="F257" s="20"/>
      <c r="G257" s="20"/>
      <c r="H257" s="141"/>
      <c r="I257" s="79" t="s">
        <v>1629</v>
      </c>
      <c r="J257" s="36"/>
      <c r="K257" s="24"/>
      <c r="L257" s="36"/>
      <c r="M257" s="78"/>
      <c r="N257" s="36" t="s">
        <v>1748</v>
      </c>
      <c r="O257" s="177"/>
      <c r="P257" s="177"/>
      <c r="Q257" s="177"/>
      <c r="R257" s="177"/>
      <c r="S257" s="79" t="s">
        <v>752</v>
      </c>
      <c r="T257" s="20"/>
      <c r="U257" s="37"/>
      <c r="V257" s="20"/>
      <c r="W257" s="78"/>
    </row>
    <row r="258" spans="1:23" ht="17.25" customHeight="1" x14ac:dyDescent="0.2">
      <c r="A258" s="79" t="s">
        <v>84</v>
      </c>
      <c r="B258" s="36" t="s">
        <v>439</v>
      </c>
      <c r="C258" s="36"/>
      <c r="D258" s="20"/>
      <c r="E258" s="20"/>
      <c r="F258" s="20"/>
      <c r="G258" s="20"/>
      <c r="H258" s="141"/>
      <c r="I258" s="79" t="s">
        <v>1060</v>
      </c>
      <c r="J258" s="36"/>
      <c r="K258" s="36"/>
      <c r="L258" s="36"/>
      <c r="M258" s="78" t="s">
        <v>1665</v>
      </c>
      <c r="N258" s="196" t="s">
        <v>1590</v>
      </c>
      <c r="O258" s="177"/>
      <c r="P258" s="177"/>
      <c r="Q258" s="177"/>
      <c r="R258" s="208" t="s">
        <v>1763</v>
      </c>
      <c r="S258" s="79" t="s">
        <v>542</v>
      </c>
      <c r="T258" s="20"/>
      <c r="U258" s="20"/>
      <c r="V258" s="20"/>
      <c r="W258" s="78" t="s">
        <v>1665</v>
      </c>
    </row>
    <row r="259" spans="1:23" ht="17.25" customHeight="1" x14ac:dyDescent="0.2">
      <c r="A259" s="142" t="s">
        <v>20</v>
      </c>
      <c r="B259" s="37"/>
      <c r="C259" s="37"/>
      <c r="D259" s="37"/>
      <c r="E259" s="37"/>
      <c r="F259" s="37"/>
      <c r="G259" s="37"/>
      <c r="H259" s="78"/>
      <c r="I259" s="80"/>
      <c r="J259" s="37"/>
      <c r="K259" s="37"/>
      <c r="L259" s="37"/>
      <c r="M259" s="78"/>
      <c r="N259" s="177"/>
      <c r="O259" s="177"/>
      <c r="P259" s="177"/>
      <c r="Q259" s="177"/>
      <c r="R259" s="177"/>
      <c r="S259" s="79"/>
      <c r="T259" s="37"/>
      <c r="U259" s="37"/>
      <c r="V259" s="37"/>
      <c r="W259" s="78"/>
    </row>
    <row r="260" spans="1:23" ht="17.25" customHeight="1" x14ac:dyDescent="0.2">
      <c r="A260" s="95" t="s">
        <v>13</v>
      </c>
      <c r="B260" s="20" t="s">
        <v>315</v>
      </c>
      <c r="C260" s="20"/>
      <c r="D260" s="37" t="s">
        <v>456</v>
      </c>
      <c r="E260" s="37" t="s">
        <v>16</v>
      </c>
      <c r="F260" s="20" t="s">
        <v>316</v>
      </c>
      <c r="G260" s="20"/>
      <c r="H260" s="141"/>
      <c r="I260" s="79" t="s">
        <v>1061</v>
      </c>
      <c r="J260" s="37" t="s">
        <v>1052</v>
      </c>
      <c r="K260" s="37" t="s">
        <v>987</v>
      </c>
      <c r="L260" s="36"/>
      <c r="M260" s="78"/>
      <c r="N260" s="36" t="s">
        <v>1749</v>
      </c>
      <c r="O260" s="36" t="s">
        <v>1417</v>
      </c>
      <c r="P260" s="36" t="s">
        <v>1402</v>
      </c>
      <c r="Q260" s="177"/>
      <c r="R260" s="177"/>
      <c r="S260" s="79" t="s">
        <v>750</v>
      </c>
      <c r="T260" s="37" t="s">
        <v>428</v>
      </c>
      <c r="U260" s="37" t="s">
        <v>156</v>
      </c>
      <c r="V260" s="20"/>
      <c r="W260" s="78"/>
    </row>
    <row r="261" spans="1:23" ht="17.25" customHeight="1" x14ac:dyDescent="0.2">
      <c r="A261" s="142" t="s">
        <v>12</v>
      </c>
      <c r="B261" s="36" t="s">
        <v>522</v>
      </c>
      <c r="C261" s="36"/>
      <c r="D261" s="37"/>
      <c r="E261" s="37"/>
      <c r="F261" s="36" t="s">
        <v>461</v>
      </c>
      <c r="G261" s="20"/>
      <c r="H261" s="78" t="s">
        <v>74</v>
      </c>
      <c r="I261" s="79"/>
      <c r="J261" s="37"/>
      <c r="K261" s="37"/>
      <c r="L261" s="36"/>
      <c r="M261" s="78"/>
      <c r="N261" s="177"/>
      <c r="O261" s="177"/>
      <c r="P261" s="177"/>
      <c r="Q261" s="177"/>
      <c r="R261" s="177"/>
      <c r="S261" s="79"/>
      <c r="T261" s="37"/>
      <c r="U261" s="37"/>
      <c r="V261" s="20"/>
      <c r="W261" s="78"/>
    </row>
    <row r="262" spans="1:23" ht="17.25" customHeight="1" x14ac:dyDescent="0.2">
      <c r="A262" s="142" t="s">
        <v>84</v>
      </c>
      <c r="B262" s="36" t="s">
        <v>753</v>
      </c>
      <c r="C262" s="36"/>
      <c r="D262" s="37"/>
      <c r="E262" s="37"/>
      <c r="F262" s="36"/>
      <c r="G262" s="20"/>
      <c r="H262" s="78"/>
      <c r="I262" s="79" t="s">
        <v>1062</v>
      </c>
      <c r="J262" s="37"/>
      <c r="K262" s="25" t="s">
        <v>1046</v>
      </c>
      <c r="L262" s="36"/>
      <c r="M262" s="78"/>
      <c r="N262" s="36" t="s">
        <v>1750</v>
      </c>
      <c r="O262" s="177"/>
      <c r="P262" s="196" t="s">
        <v>1587</v>
      </c>
      <c r="Q262" s="177"/>
      <c r="R262" s="177"/>
      <c r="S262" s="79" t="s">
        <v>755</v>
      </c>
      <c r="T262" s="37"/>
      <c r="U262" s="37" t="s">
        <v>509</v>
      </c>
      <c r="V262" s="20"/>
      <c r="W262" s="78"/>
    </row>
    <row r="263" spans="1:23" ht="17.25" customHeight="1" x14ac:dyDescent="0.2">
      <c r="A263" s="79" t="s">
        <v>13</v>
      </c>
      <c r="B263" s="36" t="s">
        <v>523</v>
      </c>
      <c r="C263" s="36"/>
      <c r="D263" s="37" t="s">
        <v>507</v>
      </c>
      <c r="E263" s="37" t="s">
        <v>16</v>
      </c>
      <c r="F263" s="20"/>
      <c r="G263" s="20"/>
      <c r="H263" s="141"/>
      <c r="I263" s="79" t="s">
        <v>1044</v>
      </c>
      <c r="J263" s="37"/>
      <c r="K263" s="37"/>
      <c r="L263" s="36"/>
      <c r="M263" s="78"/>
      <c r="N263" s="36" t="s">
        <v>1418</v>
      </c>
      <c r="O263" s="177"/>
      <c r="P263" s="177"/>
      <c r="Q263" s="177"/>
      <c r="R263" s="177"/>
      <c r="S263" s="79" t="s">
        <v>739</v>
      </c>
      <c r="T263" s="37"/>
      <c r="U263" s="37"/>
      <c r="V263" s="20"/>
      <c r="W263" s="78"/>
    </row>
    <row r="264" spans="1:23" ht="17.25" customHeight="1" x14ac:dyDescent="0.2">
      <c r="A264" s="79" t="s">
        <v>13</v>
      </c>
      <c r="B264" s="36" t="s">
        <v>524</v>
      </c>
      <c r="C264" s="36"/>
      <c r="D264" s="36" t="s">
        <v>525</v>
      </c>
      <c r="E264" s="37" t="s">
        <v>16</v>
      </c>
      <c r="F264" s="37"/>
      <c r="G264" s="20"/>
      <c r="H264" s="141"/>
      <c r="I264" s="79" t="s">
        <v>1045</v>
      </c>
      <c r="J264" s="36"/>
      <c r="K264" s="36"/>
      <c r="L264" s="36"/>
      <c r="M264" s="78"/>
      <c r="N264" s="36" t="s">
        <v>1419</v>
      </c>
      <c r="O264" s="177"/>
      <c r="P264" s="177"/>
      <c r="Q264" s="177"/>
      <c r="R264" s="177"/>
      <c r="S264" s="79" t="s">
        <v>505</v>
      </c>
      <c r="T264" s="20"/>
      <c r="U264" s="20"/>
      <c r="V264" s="20"/>
      <c r="W264" s="78"/>
    </row>
    <row r="265" spans="1:23" ht="17.25" customHeight="1" x14ac:dyDescent="0.2">
      <c r="A265" s="142" t="s">
        <v>20</v>
      </c>
      <c r="B265" s="36"/>
      <c r="C265" s="36"/>
      <c r="D265" s="20"/>
      <c r="E265" s="37"/>
      <c r="F265" s="36"/>
      <c r="G265" s="20"/>
      <c r="H265" s="141"/>
      <c r="I265" s="79"/>
      <c r="J265" s="20"/>
      <c r="K265" s="20"/>
      <c r="L265" s="20"/>
      <c r="M265" s="78"/>
      <c r="N265" s="177"/>
      <c r="O265" s="177"/>
      <c r="P265" s="177"/>
      <c r="Q265" s="177"/>
      <c r="R265" s="177"/>
      <c r="S265" s="79"/>
      <c r="T265" s="20"/>
      <c r="U265" s="20"/>
      <c r="V265" s="20"/>
      <c r="W265" s="78"/>
    </row>
    <row r="266" spans="1:23" ht="17.25" customHeight="1" x14ac:dyDescent="0.2">
      <c r="A266" s="95" t="s">
        <v>84</v>
      </c>
      <c r="B266" s="20" t="s">
        <v>317</v>
      </c>
      <c r="C266" s="20"/>
      <c r="D266" s="20"/>
      <c r="E266" s="20"/>
      <c r="F266" s="20"/>
      <c r="G266" s="20"/>
      <c r="H266" s="141"/>
      <c r="I266" s="79" t="s">
        <v>1063</v>
      </c>
      <c r="J266" s="36"/>
      <c r="K266" s="36"/>
      <c r="L266" s="36"/>
      <c r="M266" s="78"/>
      <c r="N266" s="36" t="s">
        <v>1425</v>
      </c>
      <c r="O266" s="177"/>
      <c r="P266" s="177"/>
      <c r="Q266" s="177"/>
      <c r="R266" s="177"/>
      <c r="S266" s="79" t="s">
        <v>318</v>
      </c>
      <c r="T266" s="20"/>
      <c r="U266" s="20"/>
      <c r="V266" s="20"/>
      <c r="W266" s="78"/>
    </row>
    <row r="267" spans="1:23" ht="17.25" customHeight="1" x14ac:dyDescent="0.2">
      <c r="A267" s="142" t="s">
        <v>12</v>
      </c>
      <c r="B267" s="36" t="s">
        <v>526</v>
      </c>
      <c r="C267" s="36"/>
      <c r="D267" s="37"/>
      <c r="E267" s="37"/>
      <c r="F267" s="36"/>
      <c r="G267" s="20"/>
      <c r="H267" s="78" t="s">
        <v>74</v>
      </c>
      <c r="I267" s="79"/>
      <c r="J267" s="37"/>
      <c r="K267" s="37"/>
      <c r="L267" s="36"/>
      <c r="M267" s="78"/>
      <c r="N267" s="177"/>
      <c r="O267" s="177"/>
      <c r="P267" s="177"/>
      <c r="Q267" s="177"/>
      <c r="R267" s="177"/>
      <c r="S267" s="79"/>
      <c r="T267" s="37"/>
      <c r="U267" s="37"/>
      <c r="V267" s="20"/>
      <c r="W267" s="78"/>
    </row>
    <row r="268" spans="1:23" ht="17.25" customHeight="1" x14ac:dyDescent="0.2">
      <c r="A268" s="142" t="s">
        <v>84</v>
      </c>
      <c r="B268" s="36" t="s">
        <v>757</v>
      </c>
      <c r="C268" s="36"/>
      <c r="D268" s="37"/>
      <c r="E268" s="37"/>
      <c r="F268" s="36"/>
      <c r="G268" s="20"/>
      <c r="H268" s="78"/>
      <c r="I268" s="79" t="s">
        <v>1064</v>
      </c>
      <c r="J268" s="37"/>
      <c r="K268" s="24" t="s">
        <v>1046</v>
      </c>
      <c r="L268" s="36"/>
      <c r="M268" s="78"/>
      <c r="N268" s="36" t="s">
        <v>1424</v>
      </c>
      <c r="O268" s="177"/>
      <c r="P268" s="196" t="s">
        <v>1587</v>
      </c>
      <c r="Q268" s="177"/>
      <c r="R268" s="177"/>
      <c r="S268" s="79" t="s">
        <v>756</v>
      </c>
      <c r="T268" s="37"/>
      <c r="U268" s="24" t="s">
        <v>1165</v>
      </c>
      <c r="V268" s="20"/>
      <c r="W268" s="78"/>
    </row>
    <row r="269" spans="1:23" ht="17.25" customHeight="1" x14ac:dyDescent="0.2">
      <c r="A269" s="79" t="s">
        <v>13</v>
      </c>
      <c r="B269" s="36" t="s">
        <v>527</v>
      </c>
      <c r="C269" s="36"/>
      <c r="D269" s="37" t="s">
        <v>507</v>
      </c>
      <c r="E269" s="37" t="s">
        <v>16</v>
      </c>
      <c r="F269" s="20"/>
      <c r="G269" s="20"/>
      <c r="H269" s="141"/>
      <c r="I269" s="79" t="s">
        <v>1044</v>
      </c>
      <c r="J269" s="37"/>
      <c r="K269" s="37"/>
      <c r="L269" s="36"/>
      <c r="M269" s="78"/>
      <c r="N269" s="36" t="s">
        <v>1418</v>
      </c>
      <c r="O269" s="177"/>
      <c r="P269" s="177"/>
      <c r="Q269" s="177"/>
      <c r="R269" s="177"/>
      <c r="S269" s="79" t="s">
        <v>739</v>
      </c>
      <c r="T269" s="37"/>
      <c r="U269" s="37"/>
      <c r="V269" s="20"/>
      <c r="W269" s="78"/>
    </row>
    <row r="270" spans="1:23" ht="17.25" customHeight="1" x14ac:dyDescent="0.2">
      <c r="A270" s="79" t="s">
        <v>13</v>
      </c>
      <c r="B270" s="36" t="s">
        <v>528</v>
      </c>
      <c r="C270" s="36"/>
      <c r="D270" s="36" t="s">
        <v>533</v>
      </c>
      <c r="E270" s="37" t="s">
        <v>16</v>
      </c>
      <c r="F270" s="37"/>
      <c r="G270" s="20"/>
      <c r="H270" s="141"/>
      <c r="I270" s="79" t="s">
        <v>1045</v>
      </c>
      <c r="J270" s="36"/>
      <c r="K270" s="36"/>
      <c r="L270" s="36"/>
      <c r="M270" s="78"/>
      <c r="N270" s="36" t="s">
        <v>1419</v>
      </c>
      <c r="O270" s="177"/>
      <c r="P270" s="177"/>
      <c r="Q270" s="177"/>
      <c r="R270" s="177"/>
      <c r="S270" s="79" t="s">
        <v>505</v>
      </c>
      <c r="T270" s="20"/>
      <c r="U270" s="20"/>
      <c r="V270" s="20"/>
      <c r="W270" s="78"/>
    </row>
    <row r="271" spans="1:23" ht="17.25" customHeight="1" x14ac:dyDescent="0.2">
      <c r="A271" s="142" t="s">
        <v>20</v>
      </c>
      <c r="B271" s="36"/>
      <c r="C271" s="36"/>
      <c r="D271" s="20"/>
      <c r="E271" s="37"/>
      <c r="F271" s="36"/>
      <c r="G271" s="20"/>
      <c r="H271" s="141"/>
      <c r="I271" s="79"/>
      <c r="J271" s="36"/>
      <c r="K271" s="36"/>
      <c r="L271" s="36"/>
      <c r="M271" s="78"/>
      <c r="N271" s="177"/>
      <c r="O271" s="177"/>
      <c r="P271" s="177"/>
      <c r="Q271" s="177"/>
      <c r="R271" s="177"/>
      <c r="S271" s="79"/>
      <c r="T271" s="20"/>
      <c r="U271" s="20"/>
      <c r="V271" s="20"/>
      <c r="W271" s="78"/>
    </row>
    <row r="272" spans="1:23" ht="17.25" customHeight="1" x14ac:dyDescent="0.2">
      <c r="A272" s="140" t="s">
        <v>20</v>
      </c>
      <c r="B272" s="20"/>
      <c r="C272" s="20"/>
      <c r="D272" s="20"/>
      <c r="E272" s="20"/>
      <c r="F272" s="20"/>
      <c r="G272" s="20"/>
      <c r="H272" s="141"/>
      <c r="I272" s="95"/>
      <c r="J272" s="20"/>
      <c r="K272" s="20"/>
      <c r="L272" s="20"/>
      <c r="M272" s="78"/>
      <c r="N272" s="177"/>
      <c r="O272" s="177"/>
      <c r="P272" s="177"/>
      <c r="Q272" s="177"/>
      <c r="R272" s="177"/>
      <c r="S272" s="79"/>
      <c r="T272" s="20"/>
      <c r="U272" s="20"/>
      <c r="V272" s="20"/>
      <c r="W272" s="78"/>
    </row>
    <row r="273" spans="1:23" ht="17.25" customHeight="1" x14ac:dyDescent="0.2">
      <c r="A273" s="76"/>
      <c r="B273" s="19"/>
      <c r="C273" s="19"/>
      <c r="D273" s="19"/>
      <c r="E273" s="19"/>
      <c r="F273" s="19"/>
      <c r="G273" s="19"/>
      <c r="H273" s="139"/>
      <c r="I273" s="76"/>
      <c r="J273" s="19"/>
      <c r="K273" s="19"/>
      <c r="L273" s="19"/>
      <c r="M273" s="52"/>
      <c r="N273" s="168"/>
      <c r="O273" s="168"/>
      <c r="P273" s="168"/>
      <c r="Q273" s="168"/>
      <c r="R273" s="168"/>
      <c r="S273" s="88"/>
      <c r="T273" s="19"/>
      <c r="U273" s="19"/>
      <c r="V273" s="19"/>
      <c r="W273" s="52"/>
    </row>
    <row r="274" spans="1:23" ht="17.25" customHeight="1" x14ac:dyDescent="0.2">
      <c r="A274" s="144" t="s">
        <v>12</v>
      </c>
      <c r="B274" s="21" t="s">
        <v>408</v>
      </c>
      <c r="C274" s="21"/>
      <c r="D274" s="21"/>
      <c r="E274" s="21"/>
      <c r="F274" s="21"/>
      <c r="G274" s="21"/>
      <c r="H274" s="145"/>
      <c r="I274" s="81" t="s">
        <v>1065</v>
      </c>
      <c r="J274" s="38"/>
      <c r="K274" s="38"/>
      <c r="L274" s="38"/>
      <c r="M274" s="82"/>
      <c r="N274" s="198" t="s">
        <v>1751</v>
      </c>
      <c r="O274" s="178"/>
      <c r="P274" s="178"/>
      <c r="Q274" s="178"/>
      <c r="R274" s="178"/>
      <c r="S274" s="81" t="s">
        <v>405</v>
      </c>
      <c r="T274" s="21"/>
      <c r="U274" s="21"/>
      <c r="V274" s="21"/>
      <c r="W274" s="82"/>
    </row>
    <row r="275" spans="1:23" ht="17.25" customHeight="1" x14ac:dyDescent="0.2">
      <c r="A275" s="96" t="s">
        <v>23</v>
      </c>
      <c r="B275" s="21" t="s">
        <v>319</v>
      </c>
      <c r="C275" s="21"/>
      <c r="D275" s="21"/>
      <c r="E275" s="39" t="s">
        <v>16</v>
      </c>
      <c r="F275" s="21"/>
      <c r="G275" s="21"/>
      <c r="H275" s="145"/>
      <c r="I275" s="83" t="s">
        <v>1066</v>
      </c>
      <c r="J275" s="38"/>
      <c r="K275" s="38"/>
      <c r="L275" s="38"/>
      <c r="M275" s="82"/>
      <c r="N275" s="38" t="s">
        <v>1631</v>
      </c>
      <c r="O275" s="178"/>
      <c r="P275" s="178"/>
      <c r="Q275" s="178"/>
      <c r="R275" s="178"/>
      <c r="S275" s="83" t="s">
        <v>783</v>
      </c>
      <c r="T275" s="21"/>
      <c r="U275" s="21"/>
      <c r="V275" s="21"/>
      <c r="W275" s="82"/>
    </row>
    <row r="276" spans="1:23" ht="17.25" customHeight="1" x14ac:dyDescent="0.2">
      <c r="A276" s="96" t="s">
        <v>23</v>
      </c>
      <c r="B276" s="21" t="s">
        <v>320</v>
      </c>
      <c r="C276" s="21"/>
      <c r="D276" s="21"/>
      <c r="E276" s="39" t="s">
        <v>16</v>
      </c>
      <c r="F276" s="21" t="s">
        <v>321</v>
      </c>
      <c r="G276" s="21"/>
      <c r="H276" s="145"/>
      <c r="I276" s="83" t="s">
        <v>1067</v>
      </c>
      <c r="J276" s="38"/>
      <c r="K276" s="38"/>
      <c r="L276" s="38"/>
      <c r="M276" s="82"/>
      <c r="N276" s="38" t="s">
        <v>1632</v>
      </c>
      <c r="O276" s="178"/>
      <c r="P276" s="178"/>
      <c r="Q276" s="178"/>
      <c r="R276" s="178"/>
      <c r="S276" s="83" t="s">
        <v>784</v>
      </c>
      <c r="T276" s="21"/>
      <c r="U276" s="21"/>
      <c r="V276" s="21"/>
      <c r="W276" s="82"/>
    </row>
    <row r="277" spans="1:23" ht="17.25" customHeight="1" x14ac:dyDescent="0.2">
      <c r="A277" s="96" t="s">
        <v>23</v>
      </c>
      <c r="B277" s="21" t="s">
        <v>322</v>
      </c>
      <c r="C277" s="21"/>
      <c r="D277" s="21"/>
      <c r="E277" s="39" t="s">
        <v>16</v>
      </c>
      <c r="F277" s="21" t="s">
        <v>323</v>
      </c>
      <c r="G277" s="21"/>
      <c r="H277" s="145"/>
      <c r="I277" s="83" t="s">
        <v>1068</v>
      </c>
      <c r="J277" s="38"/>
      <c r="K277" s="38"/>
      <c r="L277" s="38"/>
      <c r="M277" s="82"/>
      <c r="N277" s="38" t="s">
        <v>1736</v>
      </c>
      <c r="O277" s="178"/>
      <c r="P277" s="178"/>
      <c r="Q277" s="178"/>
      <c r="R277" s="178"/>
      <c r="S277" s="83" t="s">
        <v>785</v>
      </c>
      <c r="T277" s="21"/>
      <c r="U277" s="21"/>
      <c r="V277" s="21"/>
      <c r="W277" s="82"/>
    </row>
    <row r="278" spans="1:23" ht="17.25" customHeight="1" x14ac:dyDescent="0.2">
      <c r="A278" s="96" t="s">
        <v>23</v>
      </c>
      <c r="B278" s="21" t="s">
        <v>324</v>
      </c>
      <c r="C278" s="21"/>
      <c r="D278" s="21"/>
      <c r="E278" s="39" t="s">
        <v>16</v>
      </c>
      <c r="F278" s="21" t="s">
        <v>323</v>
      </c>
      <c r="G278" s="21"/>
      <c r="H278" s="145"/>
      <c r="I278" s="83" t="s">
        <v>1069</v>
      </c>
      <c r="J278" s="38"/>
      <c r="K278" s="38"/>
      <c r="L278" s="38"/>
      <c r="M278" s="82"/>
      <c r="N278" s="38" t="s">
        <v>1426</v>
      </c>
      <c r="O278" s="178"/>
      <c r="P278" s="178"/>
      <c r="Q278" s="178"/>
      <c r="R278" s="178"/>
      <c r="S278" s="83" t="s">
        <v>786</v>
      </c>
      <c r="T278" s="21"/>
      <c r="U278" s="21"/>
      <c r="V278" s="21"/>
      <c r="W278" s="82"/>
    </row>
    <row r="279" spans="1:23" ht="17.25" customHeight="1" x14ac:dyDescent="0.2">
      <c r="A279" s="96" t="s">
        <v>23</v>
      </c>
      <c r="B279" s="21" t="s">
        <v>325</v>
      </c>
      <c r="C279" s="21"/>
      <c r="D279" s="21"/>
      <c r="E279" s="39" t="s">
        <v>16</v>
      </c>
      <c r="F279" s="21" t="s">
        <v>323</v>
      </c>
      <c r="G279" s="21"/>
      <c r="H279" s="145"/>
      <c r="I279" s="83" t="s">
        <v>1070</v>
      </c>
      <c r="J279" s="38"/>
      <c r="K279" s="38"/>
      <c r="L279" s="38"/>
      <c r="M279" s="82"/>
      <c r="N279" s="38" t="s">
        <v>1695</v>
      </c>
      <c r="O279" s="178"/>
      <c r="P279" s="178"/>
      <c r="Q279" s="178"/>
      <c r="R279" s="178"/>
      <c r="S279" s="83" t="s">
        <v>787</v>
      </c>
      <c r="T279" s="21"/>
      <c r="U279" s="21"/>
      <c r="V279" s="21"/>
      <c r="W279" s="82"/>
    </row>
    <row r="280" spans="1:23" ht="17.25" customHeight="1" x14ac:dyDescent="0.2">
      <c r="A280" s="96" t="s">
        <v>23</v>
      </c>
      <c r="B280" s="21" t="s">
        <v>326</v>
      </c>
      <c r="C280" s="21"/>
      <c r="D280" s="21"/>
      <c r="E280" s="39" t="s">
        <v>16</v>
      </c>
      <c r="F280" s="21" t="s">
        <v>323</v>
      </c>
      <c r="G280" s="21"/>
      <c r="H280" s="145"/>
      <c r="I280" s="83" t="s">
        <v>1071</v>
      </c>
      <c r="J280" s="38"/>
      <c r="K280" s="38"/>
      <c r="L280" s="38"/>
      <c r="M280" s="82"/>
      <c r="N280" s="38" t="s">
        <v>1752</v>
      </c>
      <c r="O280" s="178"/>
      <c r="P280" s="178"/>
      <c r="Q280" s="178"/>
      <c r="R280" s="178"/>
      <c r="S280" s="83" t="s">
        <v>788</v>
      </c>
      <c r="T280" s="21"/>
      <c r="U280" s="21"/>
      <c r="V280" s="21"/>
      <c r="W280" s="82"/>
    </row>
    <row r="281" spans="1:23" ht="17.25" customHeight="1" x14ac:dyDescent="0.2">
      <c r="A281" s="144" t="s">
        <v>20</v>
      </c>
      <c r="B281" s="21"/>
      <c r="C281" s="21"/>
      <c r="D281" s="21"/>
      <c r="E281" s="21"/>
      <c r="F281" s="21"/>
      <c r="G281" s="21"/>
      <c r="H281" s="145"/>
      <c r="I281" s="83"/>
      <c r="J281" s="38"/>
      <c r="K281" s="38"/>
      <c r="L281" s="38"/>
      <c r="M281" s="82"/>
      <c r="N281" s="178"/>
      <c r="O281" s="178"/>
      <c r="P281" s="178"/>
      <c r="Q281" s="178"/>
      <c r="R281" s="178"/>
      <c r="S281" s="83"/>
      <c r="T281" s="21"/>
      <c r="U281" s="21"/>
      <c r="V281" s="21"/>
      <c r="W281" s="82"/>
    </row>
    <row r="282" spans="1:23" ht="17.25" customHeight="1" x14ac:dyDescent="0.2">
      <c r="A282" s="144" t="s">
        <v>12</v>
      </c>
      <c r="B282" s="21" t="s">
        <v>407</v>
      </c>
      <c r="C282" s="21"/>
      <c r="D282" s="21"/>
      <c r="E282" s="21"/>
      <c r="F282" s="21"/>
      <c r="G282" s="21"/>
      <c r="H282" s="145"/>
      <c r="I282" s="81" t="s">
        <v>1072</v>
      </c>
      <c r="J282" s="38"/>
      <c r="K282" s="38"/>
      <c r="L282" s="38"/>
      <c r="M282" s="82"/>
      <c r="N282" s="38" t="s">
        <v>1753</v>
      </c>
      <c r="O282" s="178"/>
      <c r="P282" s="178"/>
      <c r="Q282" s="178"/>
      <c r="R282" s="178"/>
      <c r="S282" s="81" t="s">
        <v>406</v>
      </c>
      <c r="T282" s="21"/>
      <c r="U282" s="21"/>
      <c r="V282" s="21"/>
      <c r="W282" s="82"/>
    </row>
    <row r="283" spans="1:23" ht="17.25" customHeight="1" x14ac:dyDescent="0.2">
      <c r="A283" s="96" t="s">
        <v>23</v>
      </c>
      <c r="B283" s="21" t="s">
        <v>327</v>
      </c>
      <c r="C283" s="21"/>
      <c r="D283" s="21"/>
      <c r="E283" s="39" t="s">
        <v>16</v>
      </c>
      <c r="F283" s="21"/>
      <c r="G283" s="21"/>
      <c r="H283" s="145"/>
      <c r="I283" s="83" t="s">
        <v>1073</v>
      </c>
      <c r="J283" s="38"/>
      <c r="K283" s="38"/>
      <c r="L283" s="38"/>
      <c r="M283" s="82"/>
      <c r="N283" s="38" t="s">
        <v>1696</v>
      </c>
      <c r="O283" s="178"/>
      <c r="P283" s="178"/>
      <c r="Q283" s="178"/>
      <c r="R283" s="178"/>
      <c r="S283" s="83" t="s">
        <v>776</v>
      </c>
      <c r="T283" s="21"/>
      <c r="U283" s="21"/>
      <c r="V283" s="21"/>
      <c r="W283" s="82"/>
    </row>
    <row r="284" spans="1:23" ht="17.25" customHeight="1" x14ac:dyDescent="0.2">
      <c r="A284" s="96" t="s">
        <v>23</v>
      </c>
      <c r="B284" s="21" t="s">
        <v>328</v>
      </c>
      <c r="C284" s="21"/>
      <c r="D284" s="21"/>
      <c r="E284" s="39" t="s">
        <v>16</v>
      </c>
      <c r="F284" s="21" t="s">
        <v>329</v>
      </c>
      <c r="G284" s="21"/>
      <c r="H284" s="145"/>
      <c r="I284" s="83" t="s">
        <v>1074</v>
      </c>
      <c r="J284" s="38"/>
      <c r="K284" s="38"/>
      <c r="L284" s="38"/>
      <c r="M284" s="82"/>
      <c r="N284" s="38" t="s">
        <v>1754</v>
      </c>
      <c r="O284" s="178"/>
      <c r="P284" s="178"/>
      <c r="Q284" s="178"/>
      <c r="R284" s="178"/>
      <c r="S284" s="83" t="s">
        <v>777</v>
      </c>
      <c r="T284" s="21"/>
      <c r="U284" s="21"/>
      <c r="V284" s="21"/>
      <c r="W284" s="82"/>
    </row>
    <row r="285" spans="1:23" ht="17.25" customHeight="1" x14ac:dyDescent="0.2">
      <c r="A285" s="96" t="s">
        <v>23</v>
      </c>
      <c r="B285" s="21" t="s">
        <v>330</v>
      </c>
      <c r="C285" s="21"/>
      <c r="D285" s="21"/>
      <c r="E285" s="39" t="s">
        <v>16</v>
      </c>
      <c r="F285" s="21" t="s">
        <v>331</v>
      </c>
      <c r="G285" s="21"/>
      <c r="H285" s="145"/>
      <c r="I285" s="83" t="s">
        <v>1075</v>
      </c>
      <c r="J285" s="38"/>
      <c r="K285" s="38"/>
      <c r="L285" s="38"/>
      <c r="M285" s="82"/>
      <c r="N285" s="38" t="s">
        <v>1697</v>
      </c>
      <c r="O285" s="178"/>
      <c r="P285" s="178"/>
      <c r="Q285" s="178"/>
      <c r="R285" s="178"/>
      <c r="S285" s="83" t="s">
        <v>778</v>
      </c>
      <c r="T285" s="21"/>
      <c r="U285" s="21"/>
      <c r="V285" s="21"/>
      <c r="W285" s="82"/>
    </row>
    <row r="286" spans="1:23" ht="17.25" customHeight="1" x14ac:dyDescent="0.2">
      <c r="A286" s="96" t="s">
        <v>23</v>
      </c>
      <c r="B286" s="21" t="s">
        <v>332</v>
      </c>
      <c r="C286" s="21"/>
      <c r="D286" s="21"/>
      <c r="E286" s="39" t="s">
        <v>16</v>
      </c>
      <c r="F286" s="21" t="s">
        <v>331</v>
      </c>
      <c r="G286" s="21"/>
      <c r="H286" s="145"/>
      <c r="I286" s="83" t="s">
        <v>1076</v>
      </c>
      <c r="J286" s="38"/>
      <c r="K286" s="38"/>
      <c r="L286" s="38"/>
      <c r="M286" s="82"/>
      <c r="N286" s="38" t="s">
        <v>1633</v>
      </c>
      <c r="O286" s="178"/>
      <c r="P286" s="178"/>
      <c r="Q286" s="178"/>
      <c r="R286" s="178"/>
      <c r="S286" s="83" t="s">
        <v>779</v>
      </c>
      <c r="T286" s="21"/>
      <c r="U286" s="21"/>
      <c r="V286" s="21"/>
      <c r="W286" s="82"/>
    </row>
    <row r="287" spans="1:23" ht="17.25" customHeight="1" x14ac:dyDescent="0.2">
      <c r="A287" s="96" t="s">
        <v>23</v>
      </c>
      <c r="B287" s="21" t="s">
        <v>333</v>
      </c>
      <c r="C287" s="21"/>
      <c r="D287" s="21"/>
      <c r="E287" s="39" t="s">
        <v>16</v>
      </c>
      <c r="F287" s="21" t="s">
        <v>331</v>
      </c>
      <c r="G287" s="21"/>
      <c r="H287" s="145"/>
      <c r="I287" s="83" t="s">
        <v>1077</v>
      </c>
      <c r="J287" s="38"/>
      <c r="K287" s="38"/>
      <c r="L287" s="38"/>
      <c r="M287" s="82"/>
      <c r="N287" s="38" t="s">
        <v>1698</v>
      </c>
      <c r="O287" s="178"/>
      <c r="P287" s="178"/>
      <c r="Q287" s="178"/>
      <c r="R287" s="178"/>
      <c r="S287" s="83" t="s">
        <v>780</v>
      </c>
      <c r="T287" s="21"/>
      <c r="U287" s="21"/>
      <c r="V287" s="21"/>
      <c r="W287" s="82"/>
    </row>
    <row r="288" spans="1:23" ht="17.25" customHeight="1" x14ac:dyDescent="0.2">
      <c r="A288" s="96" t="s">
        <v>23</v>
      </c>
      <c r="B288" s="21" t="s">
        <v>334</v>
      </c>
      <c r="C288" s="21"/>
      <c r="D288" s="21"/>
      <c r="E288" s="39" t="s">
        <v>16</v>
      </c>
      <c r="F288" s="21" t="s">
        <v>331</v>
      </c>
      <c r="G288" s="21"/>
      <c r="H288" s="145"/>
      <c r="I288" s="83" t="s">
        <v>1078</v>
      </c>
      <c r="J288" s="38"/>
      <c r="K288" s="38"/>
      <c r="L288" s="38"/>
      <c r="M288" s="82"/>
      <c r="N288" s="38" t="s">
        <v>1699</v>
      </c>
      <c r="O288" s="178"/>
      <c r="P288" s="178"/>
      <c r="Q288" s="178"/>
      <c r="R288" s="178"/>
      <c r="S288" s="83" t="s">
        <v>781</v>
      </c>
      <c r="T288" s="21"/>
      <c r="U288" s="21"/>
      <c r="V288" s="21"/>
      <c r="W288" s="82"/>
    </row>
    <row r="289" spans="1:23" ht="17.25" customHeight="1" x14ac:dyDescent="0.2">
      <c r="A289" s="96" t="s">
        <v>23</v>
      </c>
      <c r="B289" s="21" t="s">
        <v>335</v>
      </c>
      <c r="C289" s="21"/>
      <c r="D289" s="21"/>
      <c r="E289" s="39" t="s">
        <v>16</v>
      </c>
      <c r="F289" s="21" t="s">
        <v>331</v>
      </c>
      <c r="G289" s="21"/>
      <c r="H289" s="145"/>
      <c r="I289" s="83" t="s">
        <v>1079</v>
      </c>
      <c r="J289" s="38"/>
      <c r="K289" s="38"/>
      <c r="L289" s="38"/>
      <c r="M289" s="82"/>
      <c r="N289" s="38" t="s">
        <v>1700</v>
      </c>
      <c r="O289" s="178"/>
      <c r="P289" s="178"/>
      <c r="Q289" s="178"/>
      <c r="R289" s="178"/>
      <c r="S289" s="83" t="s">
        <v>782</v>
      </c>
      <c r="T289" s="21"/>
      <c r="U289" s="21"/>
      <c r="V289" s="21"/>
      <c r="W289" s="82"/>
    </row>
    <row r="290" spans="1:23" ht="17.25" customHeight="1" x14ac:dyDescent="0.2">
      <c r="A290" s="144" t="s">
        <v>20</v>
      </c>
      <c r="B290" s="21"/>
      <c r="C290" s="21"/>
      <c r="D290" s="21"/>
      <c r="E290" s="21"/>
      <c r="F290" s="21"/>
      <c r="G290" s="21"/>
      <c r="H290" s="145"/>
      <c r="I290" s="83"/>
      <c r="J290" s="38"/>
      <c r="K290" s="38"/>
      <c r="L290" s="38"/>
      <c r="M290" s="82"/>
      <c r="N290" s="178"/>
      <c r="O290" s="178"/>
      <c r="P290" s="178"/>
      <c r="Q290" s="178"/>
      <c r="R290" s="178"/>
      <c r="S290" s="83"/>
      <c r="T290" s="21"/>
      <c r="U290" s="21"/>
      <c r="V290" s="21"/>
      <c r="W290" s="82"/>
    </row>
    <row r="291" spans="1:23" ht="17.25" customHeight="1" x14ac:dyDescent="0.2">
      <c r="A291" s="144" t="s">
        <v>12</v>
      </c>
      <c r="B291" s="21" t="s">
        <v>409</v>
      </c>
      <c r="C291" s="21"/>
      <c r="D291" s="21"/>
      <c r="E291" s="21"/>
      <c r="F291" s="21"/>
      <c r="G291" s="21"/>
      <c r="H291" s="145"/>
      <c r="I291" s="81" t="s">
        <v>1080</v>
      </c>
      <c r="J291" s="38"/>
      <c r="K291" s="38"/>
      <c r="L291" s="38"/>
      <c r="M291" s="82"/>
      <c r="N291" s="38" t="s">
        <v>1427</v>
      </c>
      <c r="O291" s="178"/>
      <c r="P291" s="178"/>
      <c r="Q291" s="178"/>
      <c r="R291" s="178"/>
      <c r="S291" s="81" t="s">
        <v>416</v>
      </c>
      <c r="T291" s="21"/>
      <c r="U291" s="21"/>
      <c r="V291" s="21"/>
      <c r="W291" s="82"/>
    </row>
    <row r="292" spans="1:23" ht="17.25" customHeight="1" x14ac:dyDescent="0.2">
      <c r="A292" s="96" t="s">
        <v>23</v>
      </c>
      <c r="B292" s="21" t="s">
        <v>336</v>
      </c>
      <c r="C292" s="21"/>
      <c r="D292" s="21"/>
      <c r="E292" s="39" t="s">
        <v>16</v>
      </c>
      <c r="F292" s="21"/>
      <c r="G292" s="21"/>
      <c r="H292" s="145"/>
      <c r="I292" s="83" t="s">
        <v>1081</v>
      </c>
      <c r="J292" s="38"/>
      <c r="K292" s="38"/>
      <c r="L292" s="38"/>
      <c r="M292" s="82"/>
      <c r="N292" s="38" t="s">
        <v>1428</v>
      </c>
      <c r="O292" s="178"/>
      <c r="P292" s="178"/>
      <c r="Q292" s="178"/>
      <c r="R292" s="178"/>
      <c r="S292" s="83" t="s">
        <v>770</v>
      </c>
      <c r="T292" s="21"/>
      <c r="U292" s="21"/>
      <c r="V292" s="21"/>
      <c r="W292" s="82"/>
    </row>
    <row r="293" spans="1:23" ht="17.25" customHeight="1" x14ac:dyDescent="0.2">
      <c r="A293" s="96" t="s">
        <v>23</v>
      </c>
      <c r="B293" s="21" t="s">
        <v>337</v>
      </c>
      <c r="C293" s="21"/>
      <c r="D293" s="21"/>
      <c r="E293" s="39" t="s">
        <v>16</v>
      </c>
      <c r="F293" s="21" t="s">
        <v>338</v>
      </c>
      <c r="G293" s="21"/>
      <c r="H293" s="145"/>
      <c r="I293" s="83" t="s">
        <v>1082</v>
      </c>
      <c r="J293" s="38"/>
      <c r="K293" s="38"/>
      <c r="L293" s="38"/>
      <c r="M293" s="82"/>
      <c r="N293" s="38" t="s">
        <v>1701</v>
      </c>
      <c r="O293" s="178"/>
      <c r="P293" s="178"/>
      <c r="Q293" s="178"/>
      <c r="R293" s="178"/>
      <c r="S293" s="83" t="s">
        <v>771</v>
      </c>
      <c r="T293" s="21"/>
      <c r="U293" s="21"/>
      <c r="V293" s="21"/>
      <c r="W293" s="82"/>
    </row>
    <row r="294" spans="1:23" ht="17.25" customHeight="1" x14ac:dyDescent="0.2">
      <c r="A294" s="96" t="s">
        <v>23</v>
      </c>
      <c r="B294" s="21" t="s">
        <v>339</v>
      </c>
      <c r="C294" s="21"/>
      <c r="D294" s="21"/>
      <c r="E294" s="39" t="s">
        <v>16</v>
      </c>
      <c r="F294" s="21" t="s">
        <v>340</v>
      </c>
      <c r="G294" s="21"/>
      <c r="H294" s="145"/>
      <c r="I294" s="83" t="s">
        <v>1083</v>
      </c>
      <c r="J294" s="38"/>
      <c r="K294" s="38"/>
      <c r="L294" s="38"/>
      <c r="M294" s="82"/>
      <c r="N294" s="38" t="s">
        <v>1755</v>
      </c>
      <c r="O294" s="178"/>
      <c r="P294" s="178"/>
      <c r="Q294" s="178"/>
      <c r="R294" s="178"/>
      <c r="S294" s="83" t="s">
        <v>772</v>
      </c>
      <c r="T294" s="21"/>
      <c r="U294" s="21"/>
      <c r="V294" s="21"/>
      <c r="W294" s="82"/>
    </row>
    <row r="295" spans="1:23" ht="17.25" customHeight="1" x14ac:dyDescent="0.2">
      <c r="A295" s="96" t="s">
        <v>23</v>
      </c>
      <c r="B295" s="21" t="s">
        <v>341</v>
      </c>
      <c r="C295" s="21"/>
      <c r="D295" s="21"/>
      <c r="E295" s="39" t="s">
        <v>16</v>
      </c>
      <c r="F295" s="21" t="s">
        <v>340</v>
      </c>
      <c r="G295" s="21"/>
      <c r="H295" s="145"/>
      <c r="I295" s="83" t="s">
        <v>1084</v>
      </c>
      <c r="J295" s="38"/>
      <c r="K295" s="38"/>
      <c r="L295" s="38"/>
      <c r="M295" s="82"/>
      <c r="N295" s="38" t="s">
        <v>1702</v>
      </c>
      <c r="O295" s="178"/>
      <c r="P295" s="178"/>
      <c r="Q295" s="178"/>
      <c r="R295" s="178"/>
      <c r="S295" s="83" t="s">
        <v>773</v>
      </c>
      <c r="T295" s="21"/>
      <c r="U295" s="21"/>
      <c r="V295" s="21"/>
      <c r="W295" s="82"/>
    </row>
    <row r="296" spans="1:23" ht="17.25" customHeight="1" x14ac:dyDescent="0.2">
      <c r="A296" s="96" t="s">
        <v>23</v>
      </c>
      <c r="B296" s="21" t="s">
        <v>342</v>
      </c>
      <c r="C296" s="21"/>
      <c r="D296" s="21"/>
      <c r="E296" s="39" t="s">
        <v>16</v>
      </c>
      <c r="F296" s="21" t="s">
        <v>340</v>
      </c>
      <c r="G296" s="21"/>
      <c r="H296" s="145"/>
      <c r="I296" s="83" t="s">
        <v>1085</v>
      </c>
      <c r="J296" s="38"/>
      <c r="K296" s="38"/>
      <c r="L296" s="38"/>
      <c r="M296" s="82"/>
      <c r="N296" s="38" t="s">
        <v>1429</v>
      </c>
      <c r="O296" s="178"/>
      <c r="P296" s="178"/>
      <c r="Q296" s="178"/>
      <c r="R296" s="178"/>
      <c r="S296" s="83" t="s">
        <v>774</v>
      </c>
      <c r="T296" s="21"/>
      <c r="U296" s="21"/>
      <c r="V296" s="21"/>
      <c r="W296" s="82"/>
    </row>
    <row r="297" spans="1:23" ht="17.25" customHeight="1" x14ac:dyDescent="0.2">
      <c r="A297" s="96" t="s">
        <v>23</v>
      </c>
      <c r="B297" s="21" t="s">
        <v>343</v>
      </c>
      <c r="C297" s="21"/>
      <c r="D297" s="21"/>
      <c r="E297" s="39" t="s">
        <v>16</v>
      </c>
      <c r="F297" s="21" t="s">
        <v>340</v>
      </c>
      <c r="G297" s="21"/>
      <c r="H297" s="145"/>
      <c r="I297" s="83" t="s">
        <v>1086</v>
      </c>
      <c r="J297" s="38"/>
      <c r="K297" s="38"/>
      <c r="L297" s="38"/>
      <c r="M297" s="82"/>
      <c r="N297" s="38" t="s">
        <v>1430</v>
      </c>
      <c r="O297" s="178"/>
      <c r="P297" s="178"/>
      <c r="Q297" s="178"/>
      <c r="R297" s="178"/>
      <c r="S297" s="83" t="s">
        <v>775</v>
      </c>
      <c r="T297" s="21"/>
      <c r="U297" s="21"/>
      <c r="V297" s="21"/>
      <c r="W297" s="82"/>
    </row>
    <row r="298" spans="1:23" ht="17.25" customHeight="1" x14ac:dyDescent="0.2">
      <c r="A298" s="144" t="s">
        <v>20</v>
      </c>
      <c r="B298" s="21"/>
      <c r="C298" s="21"/>
      <c r="D298" s="21"/>
      <c r="E298" s="21"/>
      <c r="F298" s="21"/>
      <c r="G298" s="21"/>
      <c r="H298" s="145"/>
      <c r="I298" s="83"/>
      <c r="J298" s="38"/>
      <c r="K298" s="38"/>
      <c r="L298" s="38"/>
      <c r="M298" s="82"/>
      <c r="N298" s="178"/>
      <c r="O298" s="178"/>
      <c r="P298" s="178"/>
      <c r="Q298" s="178"/>
      <c r="R298" s="178"/>
      <c r="S298" s="83"/>
      <c r="T298" s="21"/>
      <c r="U298" s="21"/>
      <c r="V298" s="21"/>
      <c r="W298" s="82"/>
    </row>
    <row r="299" spans="1:23" ht="17.25" customHeight="1" x14ac:dyDescent="0.2">
      <c r="A299" s="144" t="s">
        <v>12</v>
      </c>
      <c r="B299" s="21" t="s">
        <v>413</v>
      </c>
      <c r="C299" s="21"/>
      <c r="D299" s="21"/>
      <c r="E299" s="21"/>
      <c r="F299" s="21"/>
      <c r="G299" s="21"/>
      <c r="H299" s="145"/>
      <c r="I299" s="81" t="s">
        <v>1087</v>
      </c>
      <c r="J299" s="38"/>
      <c r="K299" s="38"/>
      <c r="L299" s="38"/>
      <c r="M299" s="82"/>
      <c r="N299" s="38" t="s">
        <v>1703</v>
      </c>
      <c r="O299" s="178"/>
      <c r="P299" s="178"/>
      <c r="Q299" s="178"/>
      <c r="R299" s="178"/>
      <c r="S299" s="81" t="s">
        <v>410</v>
      </c>
      <c r="T299" s="21"/>
      <c r="U299" s="21"/>
      <c r="V299" s="21"/>
      <c r="W299" s="82"/>
    </row>
    <row r="300" spans="1:23" ht="17.25" customHeight="1" x14ac:dyDescent="0.2">
      <c r="A300" s="96" t="s">
        <v>23</v>
      </c>
      <c r="B300" s="21" t="s">
        <v>344</v>
      </c>
      <c r="C300" s="21"/>
      <c r="D300" s="21"/>
      <c r="E300" s="39" t="s">
        <v>16</v>
      </c>
      <c r="F300" s="21"/>
      <c r="G300" s="21"/>
      <c r="H300" s="145"/>
      <c r="I300" s="83" t="s">
        <v>1088</v>
      </c>
      <c r="J300" s="38"/>
      <c r="K300" s="38"/>
      <c r="L300" s="38"/>
      <c r="M300" s="82"/>
      <c r="N300" s="38" t="s">
        <v>1756</v>
      </c>
      <c r="O300" s="178"/>
      <c r="P300" s="178"/>
      <c r="Q300" s="178"/>
      <c r="R300" s="178"/>
      <c r="S300" s="83" t="s">
        <v>767</v>
      </c>
      <c r="T300" s="21"/>
      <c r="U300" s="21"/>
      <c r="V300" s="21"/>
      <c r="W300" s="82"/>
    </row>
    <row r="301" spans="1:23" ht="17.25" customHeight="1" x14ac:dyDescent="0.2">
      <c r="A301" s="96" t="s">
        <v>23</v>
      </c>
      <c r="B301" s="21" t="s">
        <v>345</v>
      </c>
      <c r="C301" s="21"/>
      <c r="D301" s="21"/>
      <c r="E301" s="39" t="s">
        <v>16</v>
      </c>
      <c r="F301" s="21"/>
      <c r="G301" s="21"/>
      <c r="H301" s="145"/>
      <c r="I301" s="83" t="s">
        <v>1089</v>
      </c>
      <c r="J301" s="38"/>
      <c r="K301" s="38"/>
      <c r="L301" s="38"/>
      <c r="M301" s="82"/>
      <c r="N301" s="38" t="s">
        <v>1431</v>
      </c>
      <c r="O301" s="178"/>
      <c r="P301" s="178"/>
      <c r="Q301" s="178"/>
      <c r="R301" s="178"/>
      <c r="S301" s="83" t="s">
        <v>768</v>
      </c>
      <c r="T301" s="21"/>
      <c r="U301" s="21"/>
      <c r="V301" s="21"/>
      <c r="W301" s="82"/>
    </row>
    <row r="302" spans="1:23" ht="17.25" customHeight="1" x14ac:dyDescent="0.2">
      <c r="A302" s="96" t="s">
        <v>23</v>
      </c>
      <c r="B302" s="21" t="s">
        <v>346</v>
      </c>
      <c r="C302" s="21"/>
      <c r="D302" s="21"/>
      <c r="E302" s="39" t="s">
        <v>16</v>
      </c>
      <c r="F302" s="21"/>
      <c r="G302" s="21"/>
      <c r="H302" s="145"/>
      <c r="I302" s="83" t="s">
        <v>1090</v>
      </c>
      <c r="J302" s="38"/>
      <c r="K302" s="38"/>
      <c r="L302" s="38"/>
      <c r="M302" s="82"/>
      <c r="N302" s="38" t="s">
        <v>1432</v>
      </c>
      <c r="O302" s="178"/>
      <c r="P302" s="178"/>
      <c r="Q302" s="178"/>
      <c r="R302" s="178"/>
      <c r="S302" s="83" t="s">
        <v>769</v>
      </c>
      <c r="T302" s="21"/>
      <c r="U302" s="21"/>
      <c r="V302" s="21"/>
      <c r="W302" s="82"/>
    </row>
    <row r="303" spans="1:23" ht="17.25" customHeight="1" x14ac:dyDescent="0.2">
      <c r="A303" s="144" t="s">
        <v>20</v>
      </c>
      <c r="B303" s="21"/>
      <c r="C303" s="21"/>
      <c r="D303" s="21"/>
      <c r="E303" s="21"/>
      <c r="F303" s="21"/>
      <c r="G303" s="21"/>
      <c r="H303" s="145"/>
      <c r="I303" s="83"/>
      <c r="J303" s="38"/>
      <c r="K303" s="38"/>
      <c r="L303" s="38"/>
      <c r="M303" s="82"/>
      <c r="N303" s="178"/>
      <c r="O303" s="178"/>
      <c r="P303" s="178"/>
      <c r="Q303" s="178"/>
      <c r="R303" s="178"/>
      <c r="S303" s="83"/>
      <c r="T303" s="21"/>
      <c r="U303" s="21"/>
      <c r="V303" s="21"/>
      <c r="W303" s="82"/>
    </row>
    <row r="304" spans="1:23" ht="17.25" customHeight="1" x14ac:dyDescent="0.2">
      <c r="A304" s="144" t="s">
        <v>12</v>
      </c>
      <c r="B304" s="21" t="s">
        <v>412</v>
      </c>
      <c r="C304" s="21"/>
      <c r="D304" s="21"/>
      <c r="E304" s="21"/>
      <c r="F304" s="21"/>
      <c r="G304" s="21"/>
      <c r="H304" s="146" t="s">
        <v>74</v>
      </c>
      <c r="I304" s="81" t="s">
        <v>1091</v>
      </c>
      <c r="J304" s="38"/>
      <c r="K304" s="38"/>
      <c r="L304" s="38"/>
      <c r="M304" s="82"/>
      <c r="N304" s="38" t="s">
        <v>1433</v>
      </c>
      <c r="O304" s="38"/>
      <c r="P304" s="38"/>
      <c r="Q304" s="38"/>
      <c r="R304" s="178"/>
      <c r="S304" s="81" t="s">
        <v>411</v>
      </c>
      <c r="T304" s="21"/>
      <c r="U304" s="21"/>
      <c r="V304" s="21"/>
      <c r="W304" s="82"/>
    </row>
    <row r="305" spans="1:23" ht="17.25" customHeight="1" x14ac:dyDescent="0.2">
      <c r="A305" s="147" t="s">
        <v>84</v>
      </c>
      <c r="B305" s="38" t="s">
        <v>758</v>
      </c>
      <c r="C305" s="38"/>
      <c r="D305" s="21"/>
      <c r="E305" s="21"/>
      <c r="F305" s="21"/>
      <c r="G305" s="21"/>
      <c r="H305" s="145"/>
      <c r="I305" s="83" t="s">
        <v>1092</v>
      </c>
      <c r="J305" s="38"/>
      <c r="K305" s="38"/>
      <c r="L305" s="38"/>
      <c r="M305" s="82"/>
      <c r="N305" s="38" t="s">
        <v>1434</v>
      </c>
      <c r="O305" s="38"/>
      <c r="P305" s="38"/>
      <c r="Q305" s="38"/>
      <c r="R305" s="178"/>
      <c r="S305" s="83" t="s">
        <v>762</v>
      </c>
      <c r="T305" s="21"/>
      <c r="U305" s="21"/>
      <c r="V305" s="21"/>
      <c r="W305" s="82"/>
    </row>
    <row r="306" spans="1:23" ht="17.25" customHeight="1" x14ac:dyDescent="0.25">
      <c r="A306" s="96" t="s">
        <v>23</v>
      </c>
      <c r="B306" s="21" t="s">
        <v>347</v>
      </c>
      <c r="C306" s="21"/>
      <c r="D306" s="21"/>
      <c r="E306" s="39" t="s">
        <v>16</v>
      </c>
      <c r="F306" s="21"/>
      <c r="G306" s="21"/>
      <c r="H306" s="145"/>
      <c r="I306" s="100" t="s">
        <v>1094</v>
      </c>
      <c r="J306" s="38"/>
      <c r="K306" s="38"/>
      <c r="L306" s="39" t="s">
        <v>1093</v>
      </c>
      <c r="M306" s="82"/>
      <c r="N306" s="38" t="s">
        <v>1435</v>
      </c>
      <c r="O306" s="38"/>
      <c r="P306" s="38"/>
      <c r="Q306" s="38" t="s">
        <v>1441</v>
      </c>
      <c r="R306" s="178"/>
      <c r="S306" s="100" t="s">
        <v>759</v>
      </c>
      <c r="T306" s="21"/>
      <c r="U306" s="21"/>
      <c r="V306" s="39" t="s">
        <v>720</v>
      </c>
      <c r="W306" s="82"/>
    </row>
    <row r="307" spans="1:23" ht="17.25" customHeight="1" x14ac:dyDescent="0.25">
      <c r="A307" s="96" t="s">
        <v>23</v>
      </c>
      <c r="B307" s="21" t="s">
        <v>348</v>
      </c>
      <c r="C307" s="21"/>
      <c r="D307" s="21"/>
      <c r="E307" s="39" t="s">
        <v>16</v>
      </c>
      <c r="F307" s="21"/>
      <c r="G307" s="21"/>
      <c r="H307" s="145"/>
      <c r="I307" s="100" t="s">
        <v>1095</v>
      </c>
      <c r="J307" s="38"/>
      <c r="K307" s="38"/>
      <c r="L307" s="39" t="s">
        <v>1093</v>
      </c>
      <c r="M307" s="82"/>
      <c r="N307" s="38" t="s">
        <v>1436</v>
      </c>
      <c r="O307" s="38"/>
      <c r="P307" s="38"/>
      <c r="Q307" s="38" t="s">
        <v>1441</v>
      </c>
      <c r="R307" s="178"/>
      <c r="S307" s="100" t="s">
        <v>760</v>
      </c>
      <c r="T307" s="21"/>
      <c r="U307" s="21"/>
      <c r="V307" s="39" t="s">
        <v>720</v>
      </c>
      <c r="W307" s="82"/>
    </row>
    <row r="308" spans="1:23" ht="17.25" customHeight="1" x14ac:dyDescent="0.25">
      <c r="A308" s="96" t="s">
        <v>23</v>
      </c>
      <c r="B308" s="21" t="s">
        <v>349</v>
      </c>
      <c r="C308" s="21"/>
      <c r="D308" s="21"/>
      <c r="E308" s="39" t="s">
        <v>16</v>
      </c>
      <c r="F308" s="21"/>
      <c r="G308" s="21"/>
      <c r="H308" s="145"/>
      <c r="I308" s="83" t="s">
        <v>1096</v>
      </c>
      <c r="J308" s="38"/>
      <c r="K308" s="38"/>
      <c r="L308" s="39" t="s">
        <v>1093</v>
      </c>
      <c r="M308" s="82"/>
      <c r="N308" s="38" t="s">
        <v>1437</v>
      </c>
      <c r="O308" s="38"/>
      <c r="P308" s="38"/>
      <c r="Q308" s="38" t="s">
        <v>1441</v>
      </c>
      <c r="R308" s="178"/>
      <c r="S308" s="83" t="s">
        <v>761</v>
      </c>
      <c r="T308" s="21"/>
      <c r="U308" s="21"/>
      <c r="V308" s="39" t="s">
        <v>720</v>
      </c>
      <c r="W308" s="82"/>
    </row>
    <row r="309" spans="1:23" ht="17.25" customHeight="1" x14ac:dyDescent="0.25">
      <c r="A309" s="96" t="s">
        <v>23</v>
      </c>
      <c r="B309" s="21" t="s">
        <v>350</v>
      </c>
      <c r="C309" s="21"/>
      <c r="D309" s="21"/>
      <c r="E309" s="39" t="s">
        <v>16</v>
      </c>
      <c r="F309" s="21"/>
      <c r="G309" s="21"/>
      <c r="H309" s="145"/>
      <c r="I309" s="100" t="s">
        <v>1097</v>
      </c>
      <c r="J309" s="38"/>
      <c r="K309" s="38"/>
      <c r="L309" s="39" t="s">
        <v>1093</v>
      </c>
      <c r="M309" s="82"/>
      <c r="N309" s="38" t="s">
        <v>1438</v>
      </c>
      <c r="O309" s="38"/>
      <c r="P309" s="38"/>
      <c r="Q309" s="38" t="s">
        <v>1441</v>
      </c>
      <c r="R309" s="178"/>
      <c r="S309" s="100" t="s">
        <v>763</v>
      </c>
      <c r="T309" s="21"/>
      <c r="U309" s="21"/>
      <c r="V309" s="39" t="s">
        <v>720</v>
      </c>
      <c r="W309" s="82"/>
    </row>
    <row r="310" spans="1:23" ht="17.25" customHeight="1" x14ac:dyDescent="0.25">
      <c r="A310" s="96" t="s">
        <v>23</v>
      </c>
      <c r="B310" s="21" t="s">
        <v>351</v>
      </c>
      <c r="C310" s="21"/>
      <c r="D310" s="21"/>
      <c r="E310" s="39" t="s">
        <v>16</v>
      </c>
      <c r="F310" s="21"/>
      <c r="G310" s="21"/>
      <c r="H310" s="145"/>
      <c r="I310" s="100" t="s">
        <v>1098</v>
      </c>
      <c r="J310" s="38"/>
      <c r="K310" s="38"/>
      <c r="L310" s="39" t="s">
        <v>1093</v>
      </c>
      <c r="M310" s="82"/>
      <c r="N310" s="38" t="s">
        <v>1439</v>
      </c>
      <c r="O310" s="38"/>
      <c r="P310" s="38"/>
      <c r="Q310" s="38" t="s">
        <v>1441</v>
      </c>
      <c r="R310" s="178"/>
      <c r="S310" s="100" t="s">
        <v>764</v>
      </c>
      <c r="T310" s="21"/>
      <c r="U310" s="21"/>
      <c r="V310" s="39" t="s">
        <v>720</v>
      </c>
      <c r="W310" s="82"/>
    </row>
    <row r="311" spans="1:23" ht="17.25" customHeight="1" x14ac:dyDescent="0.25">
      <c r="A311" s="96" t="s">
        <v>23</v>
      </c>
      <c r="B311" s="21" t="s">
        <v>352</v>
      </c>
      <c r="C311" s="21"/>
      <c r="D311" s="21"/>
      <c r="E311" s="39" t="s">
        <v>16</v>
      </c>
      <c r="F311" s="21"/>
      <c r="G311" s="21"/>
      <c r="H311" s="145"/>
      <c r="I311" s="100" t="s">
        <v>1099</v>
      </c>
      <c r="J311" s="38"/>
      <c r="K311" s="38"/>
      <c r="L311" s="39" t="s">
        <v>1093</v>
      </c>
      <c r="M311" s="82"/>
      <c r="N311" s="38" t="s">
        <v>1440</v>
      </c>
      <c r="O311" s="38"/>
      <c r="P311" s="38"/>
      <c r="Q311" s="38" t="s">
        <v>1441</v>
      </c>
      <c r="R311" s="178"/>
      <c r="S311" s="100" t="s">
        <v>765</v>
      </c>
      <c r="T311" s="21"/>
      <c r="U311" s="21"/>
      <c r="V311" s="39" t="s">
        <v>720</v>
      </c>
      <c r="W311" s="82"/>
    </row>
    <row r="312" spans="1:23" ht="17.25" customHeight="1" x14ac:dyDescent="0.2">
      <c r="A312" s="144" t="s">
        <v>20</v>
      </c>
      <c r="B312" s="21"/>
      <c r="C312" s="21"/>
      <c r="D312" s="21"/>
      <c r="E312" s="21"/>
      <c r="F312" s="21"/>
      <c r="G312" s="21"/>
      <c r="H312" s="145"/>
      <c r="I312" s="83"/>
      <c r="J312" s="38"/>
      <c r="K312" s="38"/>
      <c r="L312" s="38"/>
      <c r="M312" s="82"/>
      <c r="N312" s="178"/>
      <c r="O312" s="178"/>
      <c r="P312" s="178"/>
      <c r="Q312" s="178"/>
      <c r="R312" s="178"/>
      <c r="S312" s="83"/>
      <c r="T312" s="21"/>
      <c r="U312" s="21"/>
      <c r="V312" s="21"/>
      <c r="W312" s="82"/>
    </row>
    <row r="313" spans="1:23" ht="17.25" customHeight="1" x14ac:dyDescent="0.2">
      <c r="A313" s="144" t="s">
        <v>12</v>
      </c>
      <c r="B313" s="21" t="s">
        <v>414</v>
      </c>
      <c r="C313" s="21"/>
      <c r="D313" s="21"/>
      <c r="E313" s="21"/>
      <c r="F313" s="21" t="s">
        <v>353</v>
      </c>
      <c r="G313" s="21"/>
      <c r="H313" s="145"/>
      <c r="I313" s="81" t="s">
        <v>1100</v>
      </c>
      <c r="J313" s="38"/>
      <c r="K313" s="38"/>
      <c r="L313" s="38"/>
      <c r="M313" s="82"/>
      <c r="N313" s="38" t="s">
        <v>1442</v>
      </c>
      <c r="O313" s="178"/>
      <c r="P313" s="178"/>
      <c r="Q313" s="178"/>
      <c r="R313" s="178"/>
      <c r="S313" s="81" t="s">
        <v>415</v>
      </c>
      <c r="T313" s="21"/>
      <c r="U313" s="21"/>
      <c r="V313" s="21"/>
      <c r="W313" s="82"/>
    </row>
    <row r="314" spans="1:23" ht="17.25" customHeight="1" x14ac:dyDescent="0.2">
      <c r="A314" s="96" t="s">
        <v>84</v>
      </c>
      <c r="B314" s="21" t="s">
        <v>354</v>
      </c>
      <c r="C314" s="21"/>
      <c r="D314" s="21"/>
      <c r="E314" s="21"/>
      <c r="F314" s="21"/>
      <c r="G314" s="21"/>
      <c r="H314" s="145"/>
      <c r="I314" s="83" t="s">
        <v>1101</v>
      </c>
      <c r="J314" s="38"/>
      <c r="K314" s="38"/>
      <c r="L314" s="38"/>
      <c r="M314" s="82"/>
      <c r="N314" s="38" t="s">
        <v>1443</v>
      </c>
      <c r="O314" s="178"/>
      <c r="P314" s="178"/>
      <c r="Q314" s="178"/>
      <c r="R314" s="178"/>
      <c r="S314" s="83" t="s">
        <v>355</v>
      </c>
      <c r="T314" s="21"/>
      <c r="U314" s="21"/>
      <c r="V314" s="21"/>
      <c r="W314" s="82"/>
    </row>
    <row r="315" spans="1:23" ht="17.25" customHeight="1" x14ac:dyDescent="0.2">
      <c r="A315" s="96" t="s">
        <v>280</v>
      </c>
      <c r="B315" s="21" t="s">
        <v>356</v>
      </c>
      <c r="C315" s="21"/>
      <c r="D315" s="21"/>
      <c r="E315" s="39" t="s">
        <v>16</v>
      </c>
      <c r="F315" s="21"/>
      <c r="G315" s="21"/>
      <c r="H315" s="145"/>
      <c r="I315" s="83" t="s">
        <v>1102</v>
      </c>
      <c r="J315" s="38"/>
      <c r="K315" s="38"/>
      <c r="L315" s="38"/>
      <c r="M315" s="82"/>
      <c r="N315" s="38" t="s">
        <v>1444</v>
      </c>
      <c r="O315" s="178"/>
      <c r="P315" s="178"/>
      <c r="Q315" s="178"/>
      <c r="R315" s="178"/>
      <c r="S315" s="83" t="s">
        <v>766</v>
      </c>
      <c r="T315" s="21"/>
      <c r="U315" s="21"/>
      <c r="V315" s="21"/>
      <c r="W315" s="82"/>
    </row>
    <row r="316" spans="1:23" ht="17.25" customHeight="1" x14ac:dyDescent="0.2">
      <c r="A316" s="144" t="s">
        <v>20</v>
      </c>
      <c r="B316" s="21"/>
      <c r="C316" s="21"/>
      <c r="D316" s="21"/>
      <c r="E316" s="21"/>
      <c r="F316" s="21"/>
      <c r="G316" s="21"/>
      <c r="H316" s="145"/>
      <c r="I316" s="96"/>
      <c r="J316" s="21"/>
      <c r="K316" s="21"/>
      <c r="L316" s="21"/>
      <c r="M316" s="82"/>
      <c r="N316" s="178"/>
      <c r="O316" s="178"/>
      <c r="P316" s="178"/>
      <c r="Q316" s="178"/>
      <c r="R316" s="178"/>
      <c r="S316" s="83"/>
      <c r="T316" s="21"/>
      <c r="U316" s="21"/>
      <c r="V316" s="21"/>
      <c r="W316" s="82"/>
    </row>
    <row r="317" spans="1:23" ht="17.25" customHeight="1" x14ac:dyDescent="0.2">
      <c r="A317" s="129" t="s">
        <v>20</v>
      </c>
      <c r="B317" s="19"/>
      <c r="C317" s="19"/>
      <c r="D317" s="19"/>
      <c r="E317" s="19"/>
      <c r="F317" s="19"/>
      <c r="G317" s="19"/>
      <c r="H317" s="139"/>
      <c r="I317" s="76"/>
      <c r="J317" s="19"/>
      <c r="K317" s="19"/>
      <c r="L317" s="19"/>
      <c r="M317" s="52"/>
      <c r="N317" s="168"/>
      <c r="O317" s="168"/>
      <c r="P317" s="168"/>
      <c r="Q317" s="168"/>
      <c r="R317" s="168"/>
      <c r="S317" s="88"/>
      <c r="T317" s="19"/>
      <c r="U317" s="19"/>
      <c r="V317" s="19"/>
      <c r="W317" s="52"/>
    </row>
    <row r="318" spans="1:23" ht="17.25" customHeight="1" x14ac:dyDescent="0.2">
      <c r="A318" s="129"/>
      <c r="B318" s="19"/>
      <c r="C318" s="19"/>
      <c r="D318" s="19"/>
      <c r="E318" s="19"/>
      <c r="F318" s="19"/>
      <c r="G318" s="19"/>
      <c r="H318" s="139"/>
      <c r="I318" s="76"/>
      <c r="J318" s="19"/>
      <c r="K318" s="19"/>
      <c r="L318" s="19"/>
      <c r="M318" s="52"/>
      <c r="N318" s="168"/>
      <c r="O318" s="168"/>
      <c r="P318" s="168"/>
      <c r="Q318" s="168"/>
      <c r="R318" s="168"/>
      <c r="S318" s="88"/>
      <c r="T318" s="19"/>
      <c r="U318" s="19"/>
      <c r="V318" s="19"/>
      <c r="W318" s="52"/>
    </row>
    <row r="319" spans="1:23" ht="17.25" customHeight="1" x14ac:dyDescent="0.2">
      <c r="A319" s="51" t="s">
        <v>23</v>
      </c>
      <c r="B319" s="40" t="s">
        <v>447</v>
      </c>
      <c r="E319" s="40" t="s">
        <v>16</v>
      </c>
      <c r="F319" s="40" t="s">
        <v>27</v>
      </c>
      <c r="H319" s="52"/>
      <c r="I319" s="51" t="s">
        <v>1144</v>
      </c>
      <c r="M319" s="52"/>
      <c r="N319" s="183" t="s">
        <v>1595</v>
      </c>
      <c r="O319" s="168"/>
      <c r="P319" s="168"/>
      <c r="Q319" s="168"/>
      <c r="R319" s="168"/>
      <c r="S319" s="88" t="s">
        <v>448</v>
      </c>
      <c r="W319" s="52"/>
    </row>
    <row r="320" spans="1:23" ht="17.25" customHeight="1" x14ac:dyDescent="0.2">
      <c r="A320" s="51"/>
      <c r="H320" s="52"/>
      <c r="I320" s="51"/>
      <c r="M320" s="52"/>
      <c r="N320" s="168"/>
      <c r="O320" s="168"/>
      <c r="P320" s="168"/>
      <c r="Q320" s="168"/>
      <c r="R320" s="168"/>
      <c r="S320" s="88"/>
      <c r="W320" s="52"/>
    </row>
    <row r="321" spans="1:23" ht="17.25" customHeight="1" x14ac:dyDescent="0.2">
      <c r="A321" s="148" t="s">
        <v>12</v>
      </c>
      <c r="B321" s="42" t="s">
        <v>357</v>
      </c>
      <c r="C321" s="42"/>
      <c r="D321" s="22"/>
      <c r="E321" s="22"/>
      <c r="F321" s="42" t="s">
        <v>449</v>
      </c>
      <c r="G321" s="22"/>
      <c r="H321" s="149"/>
      <c r="I321" s="84" t="s">
        <v>1103</v>
      </c>
      <c r="J321" s="41"/>
      <c r="K321" s="41"/>
      <c r="L321" s="41"/>
      <c r="M321" s="85"/>
      <c r="N321" s="41" t="s">
        <v>1445</v>
      </c>
      <c r="O321" s="179"/>
      <c r="P321" s="179"/>
      <c r="Q321" s="179"/>
      <c r="R321" s="179"/>
      <c r="S321" s="86" t="s">
        <v>358</v>
      </c>
      <c r="T321" s="22"/>
      <c r="U321" s="22"/>
      <c r="V321" s="22"/>
      <c r="W321" s="85"/>
    </row>
    <row r="322" spans="1:23" ht="17.25" customHeight="1" x14ac:dyDescent="0.2">
      <c r="A322" s="150" t="s">
        <v>12</v>
      </c>
      <c r="B322" s="22" t="s">
        <v>425</v>
      </c>
      <c r="C322" s="22"/>
      <c r="D322" s="22"/>
      <c r="E322" s="22"/>
      <c r="F322" s="22"/>
      <c r="G322" s="22"/>
      <c r="H322" s="149"/>
      <c r="I322" s="86" t="s">
        <v>1104</v>
      </c>
      <c r="J322" s="41"/>
      <c r="K322" s="41"/>
      <c r="L322" s="41"/>
      <c r="M322" s="85"/>
      <c r="N322" s="41" t="s">
        <v>1446</v>
      </c>
      <c r="O322" s="179"/>
      <c r="P322" s="179"/>
      <c r="Q322" s="179"/>
      <c r="R322" s="179"/>
      <c r="S322" s="86" t="s">
        <v>424</v>
      </c>
      <c r="T322" s="22"/>
      <c r="U322" s="22"/>
      <c r="V322" s="22"/>
      <c r="W322" s="85"/>
    </row>
    <row r="323" spans="1:23" ht="17.25" customHeight="1" x14ac:dyDescent="0.2">
      <c r="A323" s="97" t="s">
        <v>13</v>
      </c>
      <c r="B323" s="22" t="s">
        <v>359</v>
      </c>
      <c r="C323" s="22"/>
      <c r="D323" s="42" t="s">
        <v>14</v>
      </c>
      <c r="E323" s="42" t="s">
        <v>16</v>
      </c>
      <c r="F323" s="22"/>
      <c r="G323" s="22" t="s">
        <v>1205</v>
      </c>
      <c r="H323" s="149"/>
      <c r="I323" s="87" t="s">
        <v>1105</v>
      </c>
      <c r="J323" s="42" t="s">
        <v>1123</v>
      </c>
      <c r="K323" s="41"/>
      <c r="L323" s="41"/>
      <c r="M323" s="85"/>
      <c r="N323" s="41" t="s">
        <v>1447</v>
      </c>
      <c r="O323" s="41" t="s">
        <v>1449</v>
      </c>
      <c r="P323" s="179"/>
      <c r="Q323" s="179"/>
      <c r="R323" s="179"/>
      <c r="S323" s="87" t="s">
        <v>789</v>
      </c>
      <c r="T323" s="42" t="s">
        <v>529</v>
      </c>
      <c r="U323" s="22"/>
      <c r="V323" s="22"/>
      <c r="W323" s="85"/>
    </row>
    <row r="324" spans="1:23" ht="17.25" customHeight="1" x14ac:dyDescent="0.2">
      <c r="A324" s="97" t="s">
        <v>13</v>
      </c>
      <c r="B324" s="22" t="s">
        <v>360</v>
      </c>
      <c r="C324" s="22"/>
      <c r="D324" s="42" t="s">
        <v>14</v>
      </c>
      <c r="E324" s="42" t="s">
        <v>16</v>
      </c>
      <c r="F324" s="22"/>
      <c r="G324" s="22" t="s">
        <v>1205</v>
      </c>
      <c r="H324" s="149"/>
      <c r="I324" s="87" t="s">
        <v>1106</v>
      </c>
      <c r="J324" s="42" t="s">
        <v>1123</v>
      </c>
      <c r="K324" s="41"/>
      <c r="L324" s="41"/>
      <c r="M324" s="85"/>
      <c r="N324" s="41" t="s">
        <v>1448</v>
      </c>
      <c r="O324" s="41" t="s">
        <v>1449</v>
      </c>
      <c r="P324" s="179"/>
      <c r="Q324" s="179"/>
      <c r="R324" s="179"/>
      <c r="S324" s="87" t="s">
        <v>790</v>
      </c>
      <c r="T324" s="42" t="s">
        <v>529</v>
      </c>
      <c r="U324" s="22"/>
      <c r="V324" s="22"/>
      <c r="W324" s="85"/>
    </row>
    <row r="325" spans="1:23" ht="17.25" customHeight="1" x14ac:dyDescent="0.2">
      <c r="A325" s="97" t="s">
        <v>361</v>
      </c>
      <c r="B325" s="22" t="s">
        <v>362</v>
      </c>
      <c r="C325" s="22"/>
      <c r="D325" s="22"/>
      <c r="E325" s="42" t="s">
        <v>16</v>
      </c>
      <c r="F325" s="22"/>
      <c r="G325" s="22"/>
      <c r="H325" s="149"/>
      <c r="I325" s="87" t="s">
        <v>1764</v>
      </c>
      <c r="J325" s="41"/>
      <c r="K325" s="41"/>
      <c r="L325" s="41"/>
      <c r="M325" s="85"/>
      <c r="N325" s="41" t="s">
        <v>1764</v>
      </c>
      <c r="O325" s="179"/>
      <c r="P325" s="179"/>
      <c r="Q325" s="179"/>
      <c r="R325" s="179"/>
      <c r="S325" s="87" t="s">
        <v>1764</v>
      </c>
      <c r="T325" s="22"/>
      <c r="U325" s="22"/>
      <c r="V325" s="22"/>
      <c r="W325" s="85"/>
    </row>
    <row r="326" spans="1:23" ht="17.25" customHeight="1" x14ac:dyDescent="0.2">
      <c r="A326" s="150" t="s">
        <v>12</v>
      </c>
      <c r="B326" s="22" t="s">
        <v>363</v>
      </c>
      <c r="C326" s="22"/>
      <c r="D326" s="22"/>
      <c r="E326" s="42"/>
      <c r="F326" s="22"/>
      <c r="G326" s="22"/>
      <c r="H326" s="149" t="s">
        <v>74</v>
      </c>
      <c r="I326" s="87" t="s">
        <v>1119</v>
      </c>
      <c r="J326" s="41"/>
      <c r="K326" s="41"/>
      <c r="L326" s="41"/>
      <c r="M326" s="85"/>
      <c r="N326" s="41" t="s">
        <v>1462</v>
      </c>
      <c r="O326" s="179"/>
      <c r="P326" s="179"/>
      <c r="Q326" s="179"/>
      <c r="R326" s="179"/>
      <c r="S326" s="87" t="s">
        <v>810</v>
      </c>
      <c r="T326" s="22"/>
      <c r="U326" s="22"/>
      <c r="V326" s="22"/>
      <c r="W326" s="85"/>
    </row>
    <row r="327" spans="1:23" ht="17.25" customHeight="1" x14ac:dyDescent="0.2">
      <c r="A327" s="150" t="s">
        <v>84</v>
      </c>
      <c r="B327" s="41" t="s">
        <v>809</v>
      </c>
      <c r="C327" s="41"/>
      <c r="D327" s="22"/>
      <c r="E327" s="42"/>
      <c r="F327" s="22"/>
      <c r="G327" s="22"/>
      <c r="H327" s="149"/>
      <c r="I327" s="87" t="s">
        <v>1107</v>
      </c>
      <c r="J327" s="41"/>
      <c r="K327" s="41" t="s">
        <v>1136</v>
      </c>
      <c r="L327" s="41"/>
      <c r="M327" s="85"/>
      <c r="N327" s="41" t="s">
        <v>1451</v>
      </c>
      <c r="O327" s="179"/>
      <c r="P327" s="41" t="s">
        <v>1450</v>
      </c>
      <c r="Q327" s="179"/>
      <c r="R327" s="179"/>
      <c r="S327" s="87" t="s">
        <v>364</v>
      </c>
      <c r="T327" s="22"/>
      <c r="U327" s="41" t="s">
        <v>455</v>
      </c>
      <c r="V327" s="22"/>
      <c r="W327" s="85"/>
    </row>
    <row r="328" spans="1:23" ht="17.25" customHeight="1" x14ac:dyDescent="0.2">
      <c r="A328" s="97" t="s">
        <v>13</v>
      </c>
      <c r="B328" s="22" t="s">
        <v>365</v>
      </c>
      <c r="C328" s="22"/>
      <c r="D328" s="42" t="s">
        <v>453</v>
      </c>
      <c r="E328" s="42" t="s">
        <v>16</v>
      </c>
      <c r="F328" s="22"/>
      <c r="G328" s="22"/>
      <c r="H328" s="149"/>
      <c r="I328" s="87" t="s">
        <v>1110</v>
      </c>
      <c r="J328" s="42" t="s">
        <v>1124</v>
      </c>
      <c r="K328" s="42"/>
      <c r="L328" s="41"/>
      <c r="M328" s="85"/>
      <c r="N328" s="41" t="s">
        <v>1452</v>
      </c>
      <c r="O328" s="199" t="s">
        <v>1591</v>
      </c>
      <c r="P328" s="179"/>
      <c r="Q328" s="179"/>
      <c r="R328" s="179"/>
      <c r="S328" s="87" t="s">
        <v>791</v>
      </c>
      <c r="T328" s="42" t="s">
        <v>496</v>
      </c>
      <c r="U328" s="42"/>
      <c r="V328" s="22"/>
      <c r="W328" s="85"/>
    </row>
    <row r="329" spans="1:23" ht="17.25" customHeight="1" x14ac:dyDescent="0.2">
      <c r="A329" s="97" t="s">
        <v>13</v>
      </c>
      <c r="B329" s="22" t="s">
        <v>366</v>
      </c>
      <c r="C329" s="22"/>
      <c r="D329" s="42" t="s">
        <v>454</v>
      </c>
      <c r="E329" s="42" t="s">
        <v>16</v>
      </c>
      <c r="F329" s="22"/>
      <c r="G329" s="22"/>
      <c r="H329" s="149"/>
      <c r="I329" s="87" t="s">
        <v>1111</v>
      </c>
      <c r="J329" s="42" t="s">
        <v>1125</v>
      </c>
      <c r="K329" s="41"/>
      <c r="L329" s="41"/>
      <c r="M329" s="85"/>
      <c r="N329" s="41" t="s">
        <v>1454</v>
      </c>
      <c r="O329" s="199" t="s">
        <v>1592</v>
      </c>
      <c r="P329" s="179"/>
      <c r="Q329" s="179"/>
      <c r="R329" s="179"/>
      <c r="S329" s="87" t="s">
        <v>792</v>
      </c>
      <c r="T329" s="42" t="s">
        <v>495</v>
      </c>
      <c r="U329" s="22"/>
      <c r="V329" s="22"/>
      <c r="W329" s="85"/>
    </row>
    <row r="330" spans="1:23" ht="17.25" customHeight="1" x14ac:dyDescent="0.2">
      <c r="A330" s="97" t="s">
        <v>13</v>
      </c>
      <c r="B330" s="22" t="s">
        <v>386</v>
      </c>
      <c r="C330" s="22"/>
      <c r="D330" s="42" t="s">
        <v>498</v>
      </c>
      <c r="E330" s="42" t="s">
        <v>16</v>
      </c>
      <c r="F330" s="22"/>
      <c r="G330" s="22"/>
      <c r="H330" s="149"/>
      <c r="I330" s="87" t="s">
        <v>1112</v>
      </c>
      <c r="J330" s="42" t="s">
        <v>1126</v>
      </c>
      <c r="K330" s="41"/>
      <c r="L330" s="41"/>
      <c r="M330" s="85"/>
      <c r="N330" s="41" t="s">
        <v>1459</v>
      </c>
      <c r="O330" s="199" t="s">
        <v>1593</v>
      </c>
      <c r="P330" s="179"/>
      <c r="Q330" s="179"/>
      <c r="R330" s="179"/>
      <c r="S330" s="87" t="s">
        <v>793</v>
      </c>
      <c r="T330" s="42" t="s">
        <v>497</v>
      </c>
      <c r="U330" s="22"/>
      <c r="V330" s="22"/>
      <c r="W330" s="85"/>
    </row>
    <row r="331" spans="1:23" ht="17.25" customHeight="1" x14ac:dyDescent="0.2">
      <c r="A331" s="150" t="s">
        <v>20</v>
      </c>
      <c r="B331" s="22"/>
      <c r="C331" s="22"/>
      <c r="D331" s="22"/>
      <c r="E331" s="22"/>
      <c r="F331" s="22"/>
      <c r="G331" s="22"/>
      <c r="H331" s="149"/>
      <c r="I331" s="87"/>
      <c r="J331" s="41"/>
      <c r="K331" s="41"/>
      <c r="L331" s="41"/>
      <c r="M331" s="85"/>
      <c r="N331" s="41"/>
      <c r="O331" s="179"/>
      <c r="P331" s="179"/>
      <c r="Q331" s="179"/>
      <c r="R331" s="179"/>
      <c r="S331" s="87"/>
      <c r="T331" s="22"/>
      <c r="U331" s="22"/>
      <c r="V331" s="22"/>
      <c r="W331" s="85"/>
    </row>
    <row r="332" spans="1:23" ht="17.25" customHeight="1" x14ac:dyDescent="0.2">
      <c r="A332" s="150" t="s">
        <v>12</v>
      </c>
      <c r="B332" s="22" t="s">
        <v>367</v>
      </c>
      <c r="C332" s="22"/>
      <c r="D332" s="22"/>
      <c r="E332" s="22"/>
      <c r="F332" s="42" t="s">
        <v>501</v>
      </c>
      <c r="G332" s="22"/>
      <c r="H332" s="149" t="s">
        <v>74</v>
      </c>
      <c r="I332" s="87" t="s">
        <v>1120</v>
      </c>
      <c r="J332" s="41"/>
      <c r="K332" s="41"/>
      <c r="L332" s="41"/>
      <c r="M332" s="85"/>
      <c r="N332" s="41" t="s">
        <v>1464</v>
      </c>
      <c r="O332" s="179"/>
      <c r="P332" s="179"/>
      <c r="Q332" s="179"/>
      <c r="R332" s="179"/>
      <c r="S332" s="87" t="s">
        <v>811</v>
      </c>
      <c r="T332" s="22"/>
      <c r="U332" s="22"/>
      <c r="V332" s="22"/>
      <c r="W332" s="85"/>
    </row>
    <row r="333" spans="1:23" ht="17.25" customHeight="1" x14ac:dyDescent="0.2">
      <c r="A333" s="150" t="s">
        <v>84</v>
      </c>
      <c r="B333" s="41" t="s">
        <v>814</v>
      </c>
      <c r="C333" s="41"/>
      <c r="D333" s="22"/>
      <c r="E333" s="42"/>
      <c r="F333" s="22"/>
      <c r="G333" s="22"/>
      <c r="H333" s="149"/>
      <c r="I333" s="87" t="s">
        <v>1108</v>
      </c>
      <c r="J333" s="41"/>
      <c r="K333" s="41" t="s">
        <v>1136</v>
      </c>
      <c r="L333" s="41"/>
      <c r="M333" s="85"/>
      <c r="N333" s="41" t="s">
        <v>1457</v>
      </c>
      <c r="O333" s="179"/>
      <c r="P333" s="41" t="s">
        <v>1450</v>
      </c>
      <c r="Q333" s="179"/>
      <c r="R333" s="179"/>
      <c r="S333" s="87" t="s">
        <v>368</v>
      </c>
      <c r="T333" s="22"/>
      <c r="U333" s="41" t="s">
        <v>455</v>
      </c>
      <c r="V333" s="22"/>
      <c r="W333" s="85"/>
    </row>
    <row r="334" spans="1:23" ht="17.25" customHeight="1" x14ac:dyDescent="0.2">
      <c r="A334" s="97" t="s">
        <v>13</v>
      </c>
      <c r="B334" s="22" t="s">
        <v>369</v>
      </c>
      <c r="C334" s="22"/>
      <c r="D334" s="42" t="s">
        <v>489</v>
      </c>
      <c r="E334" s="42" t="s">
        <v>16</v>
      </c>
      <c r="F334" s="22"/>
      <c r="G334" s="22"/>
      <c r="H334" s="149"/>
      <c r="I334" s="87" t="s">
        <v>1113</v>
      </c>
      <c r="J334" s="42" t="s">
        <v>1124</v>
      </c>
      <c r="K334" s="41"/>
      <c r="L334" s="41"/>
      <c r="M334" s="85"/>
      <c r="N334" s="41" t="s">
        <v>1453</v>
      </c>
      <c r="O334" s="199" t="s">
        <v>1591</v>
      </c>
      <c r="P334" s="179"/>
      <c r="Q334" s="179"/>
      <c r="R334" s="179"/>
      <c r="S334" s="87" t="s">
        <v>794</v>
      </c>
      <c r="T334" s="42" t="s">
        <v>496</v>
      </c>
      <c r="U334" s="41"/>
      <c r="V334" s="22"/>
      <c r="W334" s="85"/>
    </row>
    <row r="335" spans="1:23" ht="17.25" customHeight="1" x14ac:dyDescent="0.2">
      <c r="A335" s="97" t="s">
        <v>13</v>
      </c>
      <c r="B335" s="22" t="s">
        <v>370</v>
      </c>
      <c r="C335" s="22"/>
      <c r="D335" s="42" t="s">
        <v>490</v>
      </c>
      <c r="E335" s="42" t="s">
        <v>16</v>
      </c>
      <c r="F335" s="22"/>
      <c r="G335" s="22"/>
      <c r="H335" s="149"/>
      <c r="I335" s="87" t="s">
        <v>1115</v>
      </c>
      <c r="J335" s="42" t="s">
        <v>1125</v>
      </c>
      <c r="K335" s="41"/>
      <c r="L335" s="41"/>
      <c r="M335" s="85"/>
      <c r="N335" s="41" t="s">
        <v>1455</v>
      </c>
      <c r="O335" s="199" t="s">
        <v>1592</v>
      </c>
      <c r="P335" s="179"/>
      <c r="Q335" s="179"/>
      <c r="R335" s="179"/>
      <c r="S335" s="87" t="s">
        <v>795</v>
      </c>
      <c r="T335" s="42" t="s">
        <v>495</v>
      </c>
      <c r="U335" s="22"/>
      <c r="V335" s="22"/>
      <c r="W335" s="85"/>
    </row>
    <row r="336" spans="1:23" ht="17.25" customHeight="1" x14ac:dyDescent="0.2">
      <c r="A336" s="97" t="s">
        <v>13</v>
      </c>
      <c r="B336" s="22" t="s">
        <v>387</v>
      </c>
      <c r="C336" s="22"/>
      <c r="D336" s="42" t="s">
        <v>499</v>
      </c>
      <c r="E336" s="42" t="s">
        <v>16</v>
      </c>
      <c r="F336" s="22"/>
      <c r="G336" s="22"/>
      <c r="H336" s="149"/>
      <c r="I336" s="87" t="s">
        <v>1117</v>
      </c>
      <c r="J336" s="42" t="s">
        <v>1126</v>
      </c>
      <c r="K336" s="41"/>
      <c r="L336" s="41"/>
      <c r="M336" s="85"/>
      <c r="N336" s="41" t="s">
        <v>1460</v>
      </c>
      <c r="O336" s="199" t="s">
        <v>1593</v>
      </c>
      <c r="P336" s="179"/>
      <c r="Q336" s="179"/>
      <c r="R336" s="179"/>
      <c r="S336" s="87" t="s">
        <v>796</v>
      </c>
      <c r="T336" s="42" t="s">
        <v>497</v>
      </c>
      <c r="U336" s="22"/>
      <c r="V336" s="22"/>
      <c r="W336" s="85"/>
    </row>
    <row r="337" spans="1:23" ht="17.25" customHeight="1" x14ac:dyDescent="0.2">
      <c r="A337" s="150" t="s">
        <v>20</v>
      </c>
      <c r="B337" s="22"/>
      <c r="C337" s="22"/>
      <c r="D337" s="22"/>
      <c r="E337" s="22"/>
      <c r="F337" s="22"/>
      <c r="G337" s="22"/>
      <c r="H337" s="149"/>
      <c r="I337" s="87"/>
      <c r="J337" s="41"/>
      <c r="K337" s="41"/>
      <c r="L337" s="41"/>
      <c r="M337" s="85"/>
      <c r="N337" s="41"/>
      <c r="O337" s="179"/>
      <c r="P337" s="179"/>
      <c r="Q337" s="179"/>
      <c r="R337" s="179"/>
      <c r="S337" s="87"/>
      <c r="T337" s="22"/>
      <c r="U337" s="22"/>
      <c r="V337" s="22"/>
      <c r="W337" s="85"/>
    </row>
    <row r="338" spans="1:23" ht="17.25" customHeight="1" x14ac:dyDescent="0.2">
      <c r="A338" s="150" t="s">
        <v>12</v>
      </c>
      <c r="B338" s="22" t="s">
        <v>371</v>
      </c>
      <c r="C338" s="22"/>
      <c r="D338" s="22"/>
      <c r="E338" s="22"/>
      <c r="F338" s="42" t="s">
        <v>502</v>
      </c>
      <c r="G338" s="22"/>
      <c r="H338" s="149" t="s">
        <v>74</v>
      </c>
      <c r="I338" s="87" t="s">
        <v>1121</v>
      </c>
      <c r="J338" s="41"/>
      <c r="K338" s="41"/>
      <c r="L338" s="41"/>
      <c r="M338" s="85"/>
      <c r="N338" s="41" t="s">
        <v>1463</v>
      </c>
      <c r="O338" s="179"/>
      <c r="P338" s="179"/>
      <c r="Q338" s="179"/>
      <c r="R338" s="179"/>
      <c r="S338" s="87" t="s">
        <v>812</v>
      </c>
      <c r="T338" s="22"/>
      <c r="U338" s="22"/>
      <c r="V338" s="22"/>
      <c r="W338" s="85"/>
    </row>
    <row r="339" spans="1:23" ht="17.25" customHeight="1" x14ac:dyDescent="0.2">
      <c r="A339" s="150" t="s">
        <v>84</v>
      </c>
      <c r="B339" s="41" t="s">
        <v>813</v>
      </c>
      <c r="C339" s="41"/>
      <c r="D339" s="22"/>
      <c r="E339" s="42"/>
      <c r="F339" s="22"/>
      <c r="G339" s="22"/>
      <c r="H339" s="149"/>
      <c r="I339" s="87" t="s">
        <v>1109</v>
      </c>
      <c r="J339" s="41"/>
      <c r="K339" s="41" t="s">
        <v>1136</v>
      </c>
      <c r="L339" s="41"/>
      <c r="M339" s="85"/>
      <c r="N339" s="41" t="s">
        <v>1458</v>
      </c>
      <c r="O339" s="179"/>
      <c r="P339" s="41" t="s">
        <v>1450</v>
      </c>
      <c r="Q339" s="179"/>
      <c r="R339" s="179"/>
      <c r="S339" s="87" t="s">
        <v>372</v>
      </c>
      <c r="T339" s="22"/>
      <c r="U339" s="41" t="s">
        <v>455</v>
      </c>
      <c r="V339" s="22"/>
      <c r="W339" s="85"/>
    </row>
    <row r="340" spans="1:23" ht="17.25" customHeight="1" x14ac:dyDescent="0.2">
      <c r="A340" s="97" t="s">
        <v>13</v>
      </c>
      <c r="B340" s="22" t="s">
        <v>373</v>
      </c>
      <c r="C340" s="22"/>
      <c r="D340" s="42" t="s">
        <v>489</v>
      </c>
      <c r="E340" s="42" t="s">
        <v>16</v>
      </c>
      <c r="F340" s="22"/>
      <c r="G340" s="22"/>
      <c r="H340" s="149"/>
      <c r="I340" s="87" t="s">
        <v>1114</v>
      </c>
      <c r="J340" s="42" t="s">
        <v>1124</v>
      </c>
      <c r="K340" s="41"/>
      <c r="L340" s="41"/>
      <c r="M340" s="85"/>
      <c r="N340" s="41" t="s">
        <v>1114</v>
      </c>
      <c r="O340" s="199" t="s">
        <v>1591</v>
      </c>
      <c r="P340" s="179"/>
      <c r="Q340" s="179"/>
      <c r="R340" s="179"/>
      <c r="S340" s="87" t="s">
        <v>797</v>
      </c>
      <c r="T340" s="42" t="s">
        <v>496</v>
      </c>
      <c r="U340" s="41"/>
      <c r="V340" s="22"/>
      <c r="W340" s="85"/>
    </row>
    <row r="341" spans="1:23" ht="17.25" customHeight="1" x14ac:dyDescent="0.2">
      <c r="A341" s="97" t="s">
        <v>13</v>
      </c>
      <c r="B341" s="22" t="s">
        <v>374</v>
      </c>
      <c r="C341" s="22"/>
      <c r="D341" s="42" t="s">
        <v>491</v>
      </c>
      <c r="E341" s="42" t="s">
        <v>16</v>
      </c>
      <c r="F341" s="22"/>
      <c r="G341" s="22"/>
      <c r="H341" s="149"/>
      <c r="I341" s="87" t="s">
        <v>1116</v>
      </c>
      <c r="J341" s="42" t="s">
        <v>1125</v>
      </c>
      <c r="K341" s="41"/>
      <c r="L341" s="41"/>
      <c r="M341" s="85"/>
      <c r="N341" s="41" t="s">
        <v>1456</v>
      </c>
      <c r="O341" s="199" t="s">
        <v>1592</v>
      </c>
      <c r="P341" s="179"/>
      <c r="Q341" s="179"/>
      <c r="R341" s="179"/>
      <c r="S341" s="87" t="s">
        <v>798</v>
      </c>
      <c r="T341" s="42" t="s">
        <v>495</v>
      </c>
      <c r="U341" s="22"/>
      <c r="V341" s="22"/>
      <c r="W341" s="85"/>
    </row>
    <row r="342" spans="1:23" ht="17.25" customHeight="1" x14ac:dyDescent="0.2">
      <c r="A342" s="97" t="s">
        <v>13</v>
      </c>
      <c r="B342" s="22" t="s">
        <v>388</v>
      </c>
      <c r="C342" s="22"/>
      <c r="D342" s="42" t="s">
        <v>500</v>
      </c>
      <c r="E342" s="42" t="s">
        <v>16</v>
      </c>
      <c r="F342" s="22"/>
      <c r="G342" s="22"/>
      <c r="H342" s="149"/>
      <c r="I342" s="87" t="s">
        <v>1118</v>
      </c>
      <c r="J342" s="42" t="s">
        <v>1126</v>
      </c>
      <c r="K342" s="41"/>
      <c r="L342" s="41"/>
      <c r="M342" s="85"/>
      <c r="N342" s="41" t="s">
        <v>1461</v>
      </c>
      <c r="O342" s="199" t="s">
        <v>1593</v>
      </c>
      <c r="P342" s="179"/>
      <c r="Q342" s="179"/>
      <c r="R342" s="179"/>
      <c r="S342" s="87" t="s">
        <v>799</v>
      </c>
      <c r="T342" s="42" t="s">
        <v>497</v>
      </c>
      <c r="U342" s="22"/>
      <c r="V342" s="22"/>
      <c r="W342" s="85"/>
    </row>
    <row r="343" spans="1:23" ht="17.25" customHeight="1" x14ac:dyDescent="0.2">
      <c r="A343" s="150" t="s">
        <v>20</v>
      </c>
      <c r="B343" s="22"/>
      <c r="C343" s="22"/>
      <c r="D343" s="22"/>
      <c r="E343" s="22"/>
      <c r="F343" s="22"/>
      <c r="G343" s="22"/>
      <c r="H343" s="149"/>
      <c r="I343" s="87"/>
      <c r="J343" s="41"/>
      <c r="K343" s="41"/>
      <c r="L343" s="41"/>
      <c r="M343" s="85"/>
      <c r="N343" s="179"/>
      <c r="O343" s="179"/>
      <c r="P343" s="179"/>
      <c r="Q343" s="179"/>
      <c r="R343" s="179"/>
      <c r="S343" s="87"/>
      <c r="T343" s="22"/>
      <c r="U343" s="22"/>
      <c r="V343" s="22"/>
      <c r="W343" s="85"/>
    </row>
    <row r="344" spans="1:23" ht="17.25" customHeight="1" x14ac:dyDescent="0.2">
      <c r="A344" s="97" t="s">
        <v>23</v>
      </c>
      <c r="B344" s="22" t="s">
        <v>375</v>
      </c>
      <c r="C344" s="22"/>
      <c r="D344" s="22"/>
      <c r="E344" s="42" t="s">
        <v>16</v>
      </c>
      <c r="F344" s="22"/>
      <c r="G344" s="22"/>
      <c r="H344" s="149"/>
      <c r="I344" s="87" t="s">
        <v>1122</v>
      </c>
      <c r="J344" s="41"/>
      <c r="K344" s="41"/>
      <c r="L344" s="41"/>
      <c r="M344" s="85"/>
      <c r="N344" s="41" t="s">
        <v>1465</v>
      </c>
      <c r="O344" s="179"/>
      <c r="P344" s="179"/>
      <c r="Q344" s="179"/>
      <c r="R344" s="179"/>
      <c r="S344" s="87" t="s">
        <v>800</v>
      </c>
      <c r="T344" s="22"/>
      <c r="U344" s="22"/>
      <c r="V344" s="22"/>
      <c r="W344" s="85"/>
    </row>
    <row r="345" spans="1:23" ht="17.25" customHeight="1" x14ac:dyDescent="0.2">
      <c r="A345" s="150" t="s">
        <v>20</v>
      </c>
      <c r="B345" s="22"/>
      <c r="C345" s="22"/>
      <c r="D345" s="22"/>
      <c r="E345" s="22"/>
      <c r="F345" s="22"/>
      <c r="G345" s="22"/>
      <c r="H345" s="149"/>
      <c r="I345" s="87"/>
      <c r="J345" s="41"/>
      <c r="K345" s="41"/>
      <c r="L345" s="41"/>
      <c r="M345" s="85"/>
      <c r="N345" s="179"/>
      <c r="O345" s="179"/>
      <c r="P345" s="179"/>
      <c r="Q345" s="179"/>
      <c r="R345" s="179"/>
      <c r="S345" s="87"/>
      <c r="T345" s="22"/>
      <c r="U345" s="22"/>
      <c r="V345" s="22"/>
      <c r="W345" s="85"/>
    </row>
    <row r="346" spans="1:23" ht="17.25" customHeight="1" x14ac:dyDescent="0.2">
      <c r="A346" s="150" t="s">
        <v>12</v>
      </c>
      <c r="B346" s="22" t="s">
        <v>423</v>
      </c>
      <c r="C346" s="22"/>
      <c r="D346" s="22"/>
      <c r="E346" s="22"/>
      <c r="F346" s="22"/>
      <c r="G346" s="22"/>
      <c r="H346" s="149"/>
      <c r="I346" s="86" t="s">
        <v>1127</v>
      </c>
      <c r="J346" s="41"/>
      <c r="K346" s="41"/>
      <c r="L346" s="41"/>
      <c r="M346" s="85"/>
      <c r="N346" s="41" t="s">
        <v>1466</v>
      </c>
      <c r="O346" s="179"/>
      <c r="P346" s="179"/>
      <c r="Q346" s="179"/>
      <c r="R346" s="179"/>
      <c r="S346" s="86" t="s">
        <v>422</v>
      </c>
      <c r="T346" s="22"/>
      <c r="U346" s="22"/>
      <c r="V346" s="22"/>
      <c r="W346" s="85"/>
    </row>
    <row r="347" spans="1:23" ht="17.25" customHeight="1" x14ac:dyDescent="0.2">
      <c r="A347" s="97" t="s">
        <v>23</v>
      </c>
      <c r="B347" s="22" t="s">
        <v>376</v>
      </c>
      <c r="C347" s="22"/>
      <c r="D347" s="22"/>
      <c r="E347" s="42" t="s">
        <v>16</v>
      </c>
      <c r="F347" s="41" t="s">
        <v>353</v>
      </c>
      <c r="G347" s="22"/>
      <c r="H347" s="149"/>
      <c r="I347" s="87" t="s">
        <v>1128</v>
      </c>
      <c r="J347" s="41"/>
      <c r="K347" s="41"/>
      <c r="L347" s="41"/>
      <c r="M347" s="85"/>
      <c r="N347" s="41" t="s">
        <v>1467</v>
      </c>
      <c r="O347" s="179"/>
      <c r="P347" s="179"/>
      <c r="Q347" s="179"/>
      <c r="R347" s="179"/>
      <c r="S347" s="87" t="s">
        <v>1151</v>
      </c>
      <c r="T347" s="22"/>
      <c r="U347" s="22"/>
      <c r="V347" s="22"/>
      <c r="W347" s="85"/>
    </row>
    <row r="348" spans="1:23" ht="17.25" customHeight="1" x14ac:dyDescent="0.2">
      <c r="A348" s="97" t="s">
        <v>13</v>
      </c>
      <c r="B348" s="22" t="s">
        <v>377</v>
      </c>
      <c r="C348" s="22"/>
      <c r="D348" s="42" t="s">
        <v>14</v>
      </c>
      <c r="E348" s="42" t="s">
        <v>16</v>
      </c>
      <c r="F348" s="41" t="s">
        <v>1164</v>
      </c>
      <c r="G348" s="22" t="s">
        <v>1205</v>
      </c>
      <c r="H348" s="149"/>
      <c r="I348" s="87" t="s">
        <v>1129</v>
      </c>
      <c r="J348" s="42" t="s">
        <v>1123</v>
      </c>
      <c r="K348" s="41"/>
      <c r="L348" s="41"/>
      <c r="M348" s="85"/>
      <c r="N348" s="41" t="s">
        <v>1468</v>
      </c>
      <c r="O348" s="41" t="s">
        <v>1449</v>
      </c>
      <c r="P348" s="179"/>
      <c r="Q348" s="179"/>
      <c r="R348" s="179"/>
      <c r="S348" s="87" t="s">
        <v>801</v>
      </c>
      <c r="T348" s="42" t="s">
        <v>529</v>
      </c>
      <c r="U348" s="22"/>
      <c r="V348" s="22"/>
      <c r="W348" s="85"/>
    </row>
    <row r="349" spans="1:23" ht="17.25" customHeight="1" x14ac:dyDescent="0.2">
      <c r="A349" s="97" t="s">
        <v>13</v>
      </c>
      <c r="B349" s="22" t="s">
        <v>378</v>
      </c>
      <c r="C349" s="22"/>
      <c r="D349" s="42" t="s">
        <v>14</v>
      </c>
      <c r="E349" s="42" t="s">
        <v>16</v>
      </c>
      <c r="F349" s="41" t="s">
        <v>1164</v>
      </c>
      <c r="G349" s="22" t="s">
        <v>1205</v>
      </c>
      <c r="H349" s="149"/>
      <c r="I349" s="87" t="s">
        <v>1131</v>
      </c>
      <c r="J349" s="42" t="s">
        <v>1123</v>
      </c>
      <c r="K349" s="41"/>
      <c r="L349" s="41"/>
      <c r="M349" s="85"/>
      <c r="N349" s="41" t="s">
        <v>1470</v>
      </c>
      <c r="O349" s="41" t="s">
        <v>1449</v>
      </c>
      <c r="P349" s="179"/>
      <c r="Q349" s="179"/>
      <c r="R349" s="179"/>
      <c r="S349" s="87" t="s">
        <v>802</v>
      </c>
      <c r="T349" s="42" t="s">
        <v>529</v>
      </c>
      <c r="U349" s="22"/>
      <c r="V349" s="22"/>
      <c r="W349" s="85"/>
    </row>
    <row r="350" spans="1:23" ht="17.25" customHeight="1" x14ac:dyDescent="0.2">
      <c r="A350" s="97" t="s">
        <v>13</v>
      </c>
      <c r="B350" s="22" t="s">
        <v>379</v>
      </c>
      <c r="C350" s="22"/>
      <c r="D350" s="42" t="s">
        <v>14</v>
      </c>
      <c r="E350" s="42" t="s">
        <v>16</v>
      </c>
      <c r="F350" s="41" t="s">
        <v>1164</v>
      </c>
      <c r="G350" s="22" t="s">
        <v>1205</v>
      </c>
      <c r="H350" s="149"/>
      <c r="I350" s="87" t="s">
        <v>1130</v>
      </c>
      <c r="J350" s="42" t="s">
        <v>1123</v>
      </c>
      <c r="K350" s="41"/>
      <c r="L350" s="41"/>
      <c r="M350" s="85"/>
      <c r="N350" s="41" t="s">
        <v>1469</v>
      </c>
      <c r="O350" s="41" t="s">
        <v>1449</v>
      </c>
      <c r="P350" s="179"/>
      <c r="Q350" s="179"/>
      <c r="R350" s="179"/>
      <c r="S350" s="87" t="s">
        <v>803</v>
      </c>
      <c r="T350" s="42" t="s">
        <v>529</v>
      </c>
      <c r="U350" s="22"/>
      <c r="V350" s="22"/>
      <c r="W350" s="85"/>
    </row>
    <row r="351" spans="1:23" ht="17.25" customHeight="1" x14ac:dyDescent="0.2">
      <c r="A351" s="97" t="s">
        <v>380</v>
      </c>
      <c r="B351" s="22" t="s">
        <v>381</v>
      </c>
      <c r="C351" s="22"/>
      <c r="D351" s="42" t="s">
        <v>1154</v>
      </c>
      <c r="E351" s="42" t="s">
        <v>16</v>
      </c>
      <c r="F351" s="41" t="s">
        <v>1164</v>
      </c>
      <c r="G351" s="22"/>
      <c r="H351" s="149"/>
      <c r="I351" s="87" t="s">
        <v>1132</v>
      </c>
      <c r="J351" s="42" t="s">
        <v>1134</v>
      </c>
      <c r="K351" s="41" t="s">
        <v>1136</v>
      </c>
      <c r="L351" s="41"/>
      <c r="M351" s="85"/>
      <c r="N351" s="41" t="s">
        <v>1471</v>
      </c>
      <c r="O351" s="41" t="s">
        <v>1474</v>
      </c>
      <c r="P351" s="41" t="s">
        <v>1450</v>
      </c>
      <c r="Q351" s="179"/>
      <c r="R351" s="179"/>
      <c r="S351" s="87" t="s">
        <v>804</v>
      </c>
      <c r="T351" s="42" t="s">
        <v>485</v>
      </c>
      <c r="U351" s="41" t="s">
        <v>1155</v>
      </c>
      <c r="V351" s="22"/>
      <c r="W351" s="85"/>
    </row>
    <row r="352" spans="1:23" ht="17.25" customHeight="1" x14ac:dyDescent="0.2">
      <c r="A352" s="97" t="s">
        <v>380</v>
      </c>
      <c r="B352" s="22" t="s">
        <v>382</v>
      </c>
      <c r="C352" s="22"/>
      <c r="D352" s="42" t="s">
        <v>1152</v>
      </c>
      <c r="E352" s="42" t="s">
        <v>16</v>
      </c>
      <c r="F352" s="41" t="s">
        <v>1164</v>
      </c>
      <c r="G352" s="22"/>
      <c r="H352" s="149"/>
      <c r="I352" s="87" t="s">
        <v>1133</v>
      </c>
      <c r="J352" s="42" t="s">
        <v>1135</v>
      </c>
      <c r="K352" s="26" t="s">
        <v>1166</v>
      </c>
      <c r="L352" s="41"/>
      <c r="M352" s="85"/>
      <c r="N352" s="41" t="s">
        <v>1472</v>
      </c>
      <c r="O352" s="41" t="s">
        <v>1475</v>
      </c>
      <c r="P352" s="41" t="s">
        <v>1473</v>
      </c>
      <c r="Q352" s="179"/>
      <c r="R352" s="179"/>
      <c r="S352" s="87" t="s">
        <v>805</v>
      </c>
      <c r="T352" s="42" t="s">
        <v>486</v>
      </c>
      <c r="U352" s="41" t="s">
        <v>1153</v>
      </c>
      <c r="V352" s="22"/>
      <c r="W352" s="85"/>
    </row>
    <row r="353" spans="1:23" ht="17.25" customHeight="1" x14ac:dyDescent="0.2">
      <c r="A353" s="150" t="s">
        <v>20</v>
      </c>
      <c r="B353" s="22"/>
      <c r="C353" s="22"/>
      <c r="D353" s="42"/>
      <c r="E353" s="22"/>
      <c r="F353" s="22"/>
      <c r="G353" s="22"/>
      <c r="H353" s="149"/>
      <c r="I353" s="87"/>
      <c r="J353" s="41"/>
      <c r="K353" s="41"/>
      <c r="L353" s="41"/>
      <c r="M353" s="85"/>
      <c r="N353" s="179"/>
      <c r="O353" s="179"/>
      <c r="P353" s="179"/>
      <c r="Q353" s="179"/>
      <c r="R353" s="179"/>
      <c r="S353" s="87"/>
      <c r="T353" s="22"/>
      <c r="U353" s="22"/>
      <c r="V353" s="22"/>
      <c r="W353" s="85"/>
    </row>
    <row r="354" spans="1:23" ht="17.25" customHeight="1" x14ac:dyDescent="0.2">
      <c r="A354" s="150" t="s">
        <v>12</v>
      </c>
      <c r="B354" s="22" t="s">
        <v>421</v>
      </c>
      <c r="C354" s="22"/>
      <c r="D354" s="42"/>
      <c r="E354" s="22"/>
      <c r="F354" s="41" t="s">
        <v>1164</v>
      </c>
      <c r="G354" s="22"/>
      <c r="H354" s="149"/>
      <c r="I354" s="86" t="s">
        <v>1137</v>
      </c>
      <c r="J354" s="41"/>
      <c r="K354" s="41"/>
      <c r="L354" s="41"/>
      <c r="M354" s="85"/>
      <c r="N354" s="41" t="s">
        <v>1476</v>
      </c>
      <c r="O354" s="179"/>
      <c r="P354" s="179"/>
      <c r="Q354" s="179"/>
      <c r="R354" s="179"/>
      <c r="S354" s="86" t="s">
        <v>420</v>
      </c>
      <c r="T354" s="22"/>
      <c r="U354" s="22"/>
      <c r="V354" s="22"/>
      <c r="W354" s="85"/>
    </row>
    <row r="355" spans="1:23" ht="17.25" customHeight="1" x14ac:dyDescent="0.2">
      <c r="A355" s="97" t="s">
        <v>13</v>
      </c>
      <c r="B355" s="22" t="s">
        <v>383</v>
      </c>
      <c r="C355" s="22"/>
      <c r="D355" s="42" t="s">
        <v>14</v>
      </c>
      <c r="E355" s="42" t="s">
        <v>16</v>
      </c>
      <c r="F355" s="22"/>
      <c r="G355" s="22" t="s">
        <v>1205</v>
      </c>
      <c r="H355" s="149"/>
      <c r="I355" s="87" t="s">
        <v>1138</v>
      </c>
      <c r="J355" s="42" t="s">
        <v>1123</v>
      </c>
      <c r="K355" s="41"/>
      <c r="L355" s="41"/>
      <c r="M355" s="85"/>
      <c r="N355" s="41" t="s">
        <v>1477</v>
      </c>
      <c r="O355" s="41" t="s">
        <v>1482</v>
      </c>
      <c r="P355" s="179"/>
      <c r="Q355" s="179"/>
      <c r="R355" s="179"/>
      <c r="S355" s="87" t="s">
        <v>806</v>
      </c>
      <c r="T355" s="42" t="s">
        <v>529</v>
      </c>
      <c r="U355" s="22"/>
      <c r="V355" s="22"/>
      <c r="W355" s="85"/>
    </row>
    <row r="356" spans="1:23" ht="17.25" customHeight="1" x14ac:dyDescent="0.2">
      <c r="A356" s="97" t="s">
        <v>380</v>
      </c>
      <c r="B356" s="22" t="s">
        <v>384</v>
      </c>
      <c r="C356" s="22"/>
      <c r="D356" s="42" t="s">
        <v>1156</v>
      </c>
      <c r="E356" s="42" t="s">
        <v>16</v>
      </c>
      <c r="F356" s="22"/>
      <c r="G356" s="22"/>
      <c r="H356" s="149"/>
      <c r="I356" s="87" t="s">
        <v>1139</v>
      </c>
      <c r="J356" s="42" t="s">
        <v>1140</v>
      </c>
      <c r="K356" s="41" t="s">
        <v>1136</v>
      </c>
      <c r="L356" s="41"/>
      <c r="M356" s="85"/>
      <c r="N356" s="41" t="s">
        <v>1478</v>
      </c>
      <c r="O356" s="41" t="s">
        <v>1479</v>
      </c>
      <c r="P356" s="41" t="s">
        <v>1450</v>
      </c>
      <c r="Q356" s="179"/>
      <c r="R356" s="179"/>
      <c r="S356" s="87" t="s">
        <v>807</v>
      </c>
      <c r="T356" s="42" t="s">
        <v>487</v>
      </c>
      <c r="U356" s="41" t="s">
        <v>1155</v>
      </c>
      <c r="V356" s="22"/>
      <c r="W356" s="85"/>
    </row>
    <row r="357" spans="1:23" ht="17.25" customHeight="1" x14ac:dyDescent="0.2">
      <c r="A357" s="150" t="s">
        <v>20</v>
      </c>
      <c r="B357" s="22"/>
      <c r="C357" s="22"/>
      <c r="D357" s="42"/>
      <c r="E357" s="22"/>
      <c r="F357" s="22"/>
      <c r="G357" s="22"/>
      <c r="H357" s="149"/>
      <c r="I357" s="87"/>
      <c r="J357" s="41"/>
      <c r="K357" s="41"/>
      <c r="L357" s="41"/>
      <c r="M357" s="85"/>
      <c r="N357" s="41"/>
      <c r="O357" s="41"/>
      <c r="P357" s="179"/>
      <c r="Q357" s="179"/>
      <c r="R357" s="179"/>
      <c r="S357" s="87"/>
      <c r="T357" s="22"/>
      <c r="U357" s="22"/>
      <c r="V357" s="22"/>
      <c r="W357" s="85"/>
    </row>
    <row r="358" spans="1:23" ht="17.25" customHeight="1" x14ac:dyDescent="0.2">
      <c r="A358" s="150" t="s">
        <v>12</v>
      </c>
      <c r="B358" s="22" t="s">
        <v>426</v>
      </c>
      <c r="C358" s="22"/>
      <c r="D358" s="42"/>
      <c r="E358" s="22"/>
      <c r="F358" s="41" t="s">
        <v>1164</v>
      </c>
      <c r="G358" s="22"/>
      <c r="H358" s="149"/>
      <c r="I358" s="86" t="s">
        <v>1141</v>
      </c>
      <c r="J358" s="41"/>
      <c r="K358" s="41"/>
      <c r="L358" s="41"/>
      <c r="M358" s="85"/>
      <c r="N358" s="41" t="s">
        <v>1481</v>
      </c>
      <c r="O358" s="41"/>
      <c r="P358" s="179"/>
      <c r="Q358" s="179"/>
      <c r="R358" s="179"/>
      <c r="S358" s="86" t="s">
        <v>427</v>
      </c>
      <c r="T358" s="22"/>
      <c r="U358" s="22"/>
      <c r="V358" s="22"/>
      <c r="W358" s="85"/>
    </row>
    <row r="359" spans="1:23" ht="17.25" customHeight="1" x14ac:dyDescent="0.2">
      <c r="A359" s="97" t="s">
        <v>380</v>
      </c>
      <c r="B359" s="22" t="s">
        <v>385</v>
      </c>
      <c r="C359" s="22"/>
      <c r="D359" s="42" t="s">
        <v>1157</v>
      </c>
      <c r="E359" s="42" t="s">
        <v>16</v>
      </c>
      <c r="F359" s="22"/>
      <c r="G359" s="22"/>
      <c r="H359" s="149"/>
      <c r="I359" s="87" t="s">
        <v>1142</v>
      </c>
      <c r="J359" s="42" t="s">
        <v>1143</v>
      </c>
      <c r="K359" s="41" t="s">
        <v>1136</v>
      </c>
      <c r="L359" s="41"/>
      <c r="M359" s="85"/>
      <c r="N359" s="41" t="s">
        <v>1480</v>
      </c>
      <c r="O359" s="41" t="s">
        <v>1483</v>
      </c>
      <c r="P359" s="41" t="s">
        <v>1450</v>
      </c>
      <c r="Q359" s="179"/>
      <c r="R359" s="179"/>
      <c r="S359" s="87" t="s">
        <v>808</v>
      </c>
      <c r="T359" s="42" t="s">
        <v>488</v>
      </c>
      <c r="U359" s="41" t="s">
        <v>1155</v>
      </c>
      <c r="V359" s="22"/>
      <c r="W359" s="85"/>
    </row>
    <row r="360" spans="1:23" ht="17.25" customHeight="1" x14ac:dyDescent="0.2">
      <c r="A360" s="150" t="s">
        <v>20</v>
      </c>
      <c r="B360" s="22"/>
      <c r="C360" s="22"/>
      <c r="D360" s="22"/>
      <c r="E360" s="22"/>
      <c r="F360" s="22"/>
      <c r="G360" s="22"/>
      <c r="H360" s="149"/>
      <c r="I360" s="87"/>
      <c r="J360" s="41"/>
      <c r="K360" s="41"/>
      <c r="L360" s="41"/>
      <c r="M360" s="85"/>
      <c r="N360" s="179"/>
      <c r="O360" s="179"/>
      <c r="P360" s="179"/>
      <c r="Q360" s="179"/>
      <c r="R360" s="179"/>
      <c r="S360" s="87"/>
      <c r="T360" s="22"/>
      <c r="U360" s="22"/>
      <c r="V360" s="22"/>
      <c r="W360" s="85"/>
    </row>
    <row r="361" spans="1:23" ht="17.25" customHeight="1" x14ac:dyDescent="0.2">
      <c r="A361" s="148" t="s">
        <v>20</v>
      </c>
      <c r="B361" s="22"/>
      <c r="C361" s="22"/>
      <c r="D361" s="22"/>
      <c r="E361" s="22"/>
      <c r="F361" s="22"/>
      <c r="G361" s="22"/>
      <c r="H361" s="149"/>
      <c r="I361" s="87"/>
      <c r="J361" s="41"/>
      <c r="K361" s="41"/>
      <c r="L361" s="41"/>
      <c r="M361" s="85"/>
      <c r="N361" s="179"/>
      <c r="O361" s="179"/>
      <c r="P361" s="179"/>
      <c r="Q361" s="179"/>
      <c r="R361" s="179"/>
      <c r="S361" s="87"/>
      <c r="T361" s="22"/>
      <c r="U361" s="22"/>
      <c r="V361" s="22"/>
      <c r="W361" s="85"/>
    </row>
    <row r="362" spans="1:23" ht="17.25" customHeight="1" x14ac:dyDescent="0.2">
      <c r="A362" s="129"/>
      <c r="B362" s="19"/>
      <c r="C362" s="19"/>
      <c r="D362" s="19"/>
      <c r="E362" s="19"/>
      <c r="F362" s="19"/>
      <c r="G362" s="19"/>
      <c r="H362" s="139"/>
      <c r="I362" s="76"/>
      <c r="J362" s="19"/>
      <c r="K362" s="19"/>
      <c r="L362" s="19"/>
      <c r="M362" s="52"/>
      <c r="N362" s="168"/>
      <c r="O362" s="168"/>
      <c r="P362" s="168"/>
      <c r="Q362" s="168"/>
      <c r="R362" s="168"/>
      <c r="S362" s="88"/>
      <c r="T362" s="19"/>
      <c r="U362" s="19"/>
      <c r="V362" s="19"/>
      <c r="W362" s="52"/>
    </row>
    <row r="363" spans="1:23" ht="17.25" customHeight="1" x14ac:dyDescent="0.2">
      <c r="A363" s="127" t="s">
        <v>12</v>
      </c>
      <c r="B363" s="29" t="s">
        <v>1175</v>
      </c>
      <c r="C363" s="29"/>
      <c r="D363" s="29"/>
      <c r="E363" s="29"/>
      <c r="F363" s="29"/>
      <c r="G363" s="29"/>
      <c r="H363" s="63" t="s">
        <v>74</v>
      </c>
      <c r="I363" s="89" t="s">
        <v>1176</v>
      </c>
      <c r="J363" s="29"/>
      <c r="K363" s="29"/>
      <c r="L363" s="29"/>
      <c r="M363" s="63"/>
      <c r="N363" s="29" t="s">
        <v>1484</v>
      </c>
      <c r="O363" s="29"/>
      <c r="P363" s="29"/>
      <c r="Q363" s="172"/>
      <c r="R363" s="172"/>
      <c r="S363" s="89" t="s">
        <v>1177</v>
      </c>
      <c r="T363" s="29"/>
      <c r="U363" s="29"/>
      <c r="V363" s="29"/>
      <c r="W363" s="63"/>
    </row>
    <row r="364" spans="1:23" ht="17.25" customHeight="1" x14ac:dyDescent="0.2">
      <c r="A364" s="45" t="s">
        <v>1158</v>
      </c>
      <c r="B364" s="29" t="s">
        <v>1158</v>
      </c>
      <c r="C364" s="29"/>
      <c r="D364" s="29"/>
      <c r="E364" s="29"/>
      <c r="F364" s="29"/>
      <c r="G364" s="29"/>
      <c r="H364" s="63"/>
      <c r="I364" s="45" t="s">
        <v>1167</v>
      </c>
      <c r="J364" s="29"/>
      <c r="K364" s="29" t="s">
        <v>1168</v>
      </c>
      <c r="L364" s="29"/>
      <c r="M364" s="63"/>
      <c r="N364" s="29" t="s">
        <v>1485</v>
      </c>
      <c r="O364" s="29"/>
      <c r="P364" s="29" t="s">
        <v>1487</v>
      </c>
      <c r="Q364" s="172"/>
      <c r="R364" s="172"/>
      <c r="S364" s="45" t="s">
        <v>1159</v>
      </c>
      <c r="T364" s="29"/>
      <c r="U364" s="29" t="s">
        <v>1178</v>
      </c>
      <c r="V364" s="29"/>
      <c r="W364" s="63"/>
    </row>
    <row r="365" spans="1:23" ht="17.25" customHeight="1" x14ac:dyDescent="0.2">
      <c r="A365" s="127" t="s">
        <v>20</v>
      </c>
      <c r="B365" s="29"/>
      <c r="C365" s="29"/>
      <c r="D365" s="29"/>
      <c r="E365" s="29"/>
      <c r="F365" s="29"/>
      <c r="G365" s="29"/>
      <c r="H365" s="63"/>
      <c r="I365" s="45"/>
      <c r="J365" s="29"/>
      <c r="K365" s="29"/>
      <c r="L365" s="29"/>
      <c r="M365" s="63"/>
      <c r="N365" s="29"/>
      <c r="O365" s="29"/>
      <c r="P365" s="29"/>
      <c r="Q365" s="172"/>
      <c r="R365" s="172"/>
      <c r="S365" s="110"/>
      <c r="T365" s="29"/>
      <c r="U365" s="29"/>
      <c r="V365" s="29"/>
      <c r="W365" s="63"/>
    </row>
    <row r="366" spans="1:23" ht="17.25" customHeight="1" x14ac:dyDescent="0.2">
      <c r="A366" s="127" t="s">
        <v>12</v>
      </c>
      <c r="B366" s="29" t="s">
        <v>1179</v>
      </c>
      <c r="C366" s="29"/>
      <c r="D366" s="29"/>
      <c r="E366" s="29"/>
      <c r="F366" s="29"/>
      <c r="G366" s="29"/>
      <c r="H366" s="63"/>
      <c r="I366" s="45"/>
      <c r="J366" s="29"/>
      <c r="K366" s="29"/>
      <c r="L366" s="29"/>
      <c r="M366" s="63"/>
      <c r="N366" s="29"/>
      <c r="O366" s="29"/>
      <c r="P366" s="29"/>
      <c r="Q366" s="172"/>
      <c r="R366" s="172"/>
      <c r="S366" s="110"/>
      <c r="T366" s="29"/>
      <c r="U366" s="29"/>
      <c r="V366" s="29"/>
      <c r="W366" s="63"/>
    </row>
    <row r="367" spans="1:23" ht="17.25" customHeight="1" x14ac:dyDescent="0.2">
      <c r="A367" s="45" t="s">
        <v>84</v>
      </c>
      <c r="B367" s="29"/>
      <c r="C367" s="29"/>
      <c r="D367" s="29"/>
      <c r="E367" s="29"/>
      <c r="F367" s="29" t="s">
        <v>1180</v>
      </c>
      <c r="G367" s="29"/>
      <c r="H367" s="63"/>
      <c r="I367" s="45" t="s">
        <v>1181</v>
      </c>
      <c r="J367" s="29"/>
      <c r="K367" s="29"/>
      <c r="L367" s="29"/>
      <c r="M367" s="63"/>
      <c r="N367" s="29" t="s">
        <v>1486</v>
      </c>
      <c r="O367" s="29"/>
      <c r="P367" s="29"/>
      <c r="Q367" s="172"/>
      <c r="R367" s="172"/>
      <c r="S367" s="110" t="s">
        <v>1182</v>
      </c>
      <c r="T367" s="29"/>
      <c r="U367" s="29"/>
      <c r="V367" s="29"/>
      <c r="W367" s="63"/>
    </row>
    <row r="368" spans="1:23" ht="17.25" customHeight="1" thickBot="1" x14ac:dyDescent="0.25">
      <c r="A368" s="151" t="s">
        <v>20</v>
      </c>
      <c r="B368" s="152"/>
      <c r="C368" s="152"/>
      <c r="D368" s="152"/>
      <c r="E368" s="152"/>
      <c r="F368" s="152"/>
      <c r="G368" s="152"/>
      <c r="H368" s="153"/>
      <c r="I368" s="155"/>
      <c r="J368" s="152"/>
      <c r="K368" s="152"/>
      <c r="L368" s="152"/>
      <c r="M368" s="153"/>
      <c r="N368" s="152"/>
      <c r="O368" s="152"/>
      <c r="P368" s="152"/>
      <c r="Q368" s="152"/>
      <c r="R368" s="152"/>
      <c r="S368" s="154"/>
      <c r="T368" s="152"/>
      <c r="U368" s="152"/>
      <c r="V368" s="152"/>
      <c r="W368" s="153"/>
    </row>
  </sheetData>
  <conditionalFormatting sqref="A196:XFD196 A213:XFD214 A197:H212 A226:XFD227 A221:H225 A232:XFD232 A231:M231 Q231:XFD231 A228:M228 O228:XFD228 A236:XFD236 A233:M235 A244:XFD244 A237:M243 O237:XFD238 Q239:XFD239 A246:XFD246 A245:M245 O245:XFD245 A247:M247 O247:XFD247 A256:XFD256 A265:XFD265 A272:XFD273 O233:XFD235 O240:XFD243 A257:H264 A316:XFD318 A362:XFD362 A220:XFD220 A229:XFD230 A248:XFD249 A143:E143 G143:H143 A182:E182 G182:H182 A144:XFD145 A189:XFD189 A187:E187 G187:H187 A184:XFD184 A24:XFD24 A21:M23 O21:XFD23 A26:XFD41 A25:H25 J25:M25 O25:XFD25 A44:XFD44 A42:N43 P42:XFD43 A57:XFD58 A45:I56 P45:XFD56 K45:N56 A71:XFD99 A59:H70 J59:XFD70 A110:XFD111 A100:H109 M100:M109 R100:XFD109 A119:XFD119 A112:H118 M112:M118 R112:XFD118 A129:XFD129 A120:H128 M120:M128 R120:XFD128 A134:XFD136 A130:H133 R130:XFD133 A137:H142 M137:M143 R137:XFD143 A160:XFD160 A146:H159 S146:XFD159 A170:XFD171 A161:H169 S161:XFD169 A176:XFD177 A172:H175 S172:XFD175 A181:XFD181 A178:H180 S178:XFD180 A183:H183 K182:M183 Q182:XFD183 A186:XFD186 A185:H185 R185:XFD185 A188:H188 M187:M188 R187:XFD188 A190:H195 S190:XFD195 S197:XFD212 A215:H219 M215:M219 R215:XFD219 S221:XFD225 A250:H255 S250:XFD255 M257:M264 R257:XFD264 A266:H271 S266:XFD271 A274:H315 S274:XFD315 A320:XFD320 A319:H319 S319:XFD319 A321:H361 S321:XFD361 A368:XFD1048576 A363:H367 R363:XFD367 A1:XFD20">
    <cfRule type="cellIs" dxfId="169" priority="231" operator="equal">
      <formula>"begin group"</formula>
    </cfRule>
    <cfRule type="cellIs" dxfId="168" priority="232" operator="equal">
      <formula>"end group"</formula>
    </cfRule>
  </conditionalFormatting>
  <conditionalFormatting sqref="O231:P231">
    <cfRule type="cellIs" dxfId="167" priority="205" operator="equal">
      <formula>"begin group"</formula>
    </cfRule>
    <cfRule type="cellIs" dxfId="166" priority="206" operator="equal">
      <formula>"end group"</formula>
    </cfRule>
  </conditionalFormatting>
  <conditionalFormatting sqref="N228">
    <cfRule type="cellIs" dxfId="165" priority="203" operator="equal">
      <formula>"begin group"</formula>
    </cfRule>
    <cfRule type="cellIs" dxfId="164" priority="204" operator="equal">
      <formula>"end group"</formula>
    </cfRule>
  </conditionalFormatting>
  <conditionalFormatting sqref="N231">
    <cfRule type="cellIs" dxfId="163" priority="201" operator="equal">
      <formula>"begin group"</formula>
    </cfRule>
    <cfRule type="cellIs" dxfId="162" priority="202" operator="equal">
      <formula>"end group"</formula>
    </cfRule>
  </conditionalFormatting>
  <conditionalFormatting sqref="N233">
    <cfRule type="cellIs" dxfId="161" priority="199" operator="equal">
      <formula>"begin group"</formula>
    </cfRule>
    <cfRule type="cellIs" dxfId="160" priority="200" operator="equal">
      <formula>"end group"</formula>
    </cfRule>
  </conditionalFormatting>
  <conditionalFormatting sqref="N234:N235">
    <cfRule type="cellIs" dxfId="159" priority="197" operator="equal">
      <formula>"begin group"</formula>
    </cfRule>
    <cfRule type="cellIs" dxfId="158" priority="198" operator="equal">
      <formula>"end group"</formula>
    </cfRule>
  </conditionalFormatting>
  <conditionalFormatting sqref="N237">
    <cfRule type="cellIs" dxfId="157" priority="195" operator="equal">
      <formula>"begin group"</formula>
    </cfRule>
    <cfRule type="cellIs" dxfId="156" priority="196" operator="equal">
      <formula>"end group"</formula>
    </cfRule>
  </conditionalFormatting>
  <conditionalFormatting sqref="N242:N243">
    <cfRule type="cellIs" dxfId="155" priority="193" operator="equal">
      <formula>"begin group"</formula>
    </cfRule>
    <cfRule type="cellIs" dxfId="154" priority="194" operator="equal">
      <formula>"end group"</formula>
    </cfRule>
  </conditionalFormatting>
  <conditionalFormatting sqref="N238:N241">
    <cfRule type="cellIs" dxfId="153" priority="191" operator="equal">
      <formula>"begin group"</formula>
    </cfRule>
    <cfRule type="cellIs" dxfId="152" priority="192" operator="equal">
      <formula>"end group"</formula>
    </cfRule>
  </conditionalFormatting>
  <conditionalFormatting sqref="O239:P239">
    <cfRule type="cellIs" dxfId="151" priority="189" operator="equal">
      <formula>"begin group"</formula>
    </cfRule>
    <cfRule type="cellIs" dxfId="150" priority="190" operator="equal">
      <formula>"end group"</formula>
    </cfRule>
  </conditionalFormatting>
  <conditionalFormatting sqref="N245">
    <cfRule type="cellIs" dxfId="149" priority="187" operator="equal">
      <formula>"begin group"</formula>
    </cfRule>
    <cfRule type="cellIs" dxfId="148" priority="188" operator="equal">
      <formula>"end group"</formula>
    </cfRule>
  </conditionalFormatting>
  <conditionalFormatting sqref="N247">
    <cfRule type="cellIs" dxfId="147" priority="185" operator="equal">
      <formula>"begin group"</formula>
    </cfRule>
    <cfRule type="cellIs" dxfId="146" priority="186" operator="equal">
      <formula>"end group"</formula>
    </cfRule>
  </conditionalFormatting>
  <conditionalFormatting sqref="F143">
    <cfRule type="cellIs" dxfId="145" priority="145" operator="equal">
      <formula>"begin group"</formula>
    </cfRule>
    <cfRule type="cellIs" dxfId="144" priority="146" operator="equal">
      <formula>"end group"</formula>
    </cfRule>
  </conditionalFormatting>
  <conditionalFormatting sqref="F182">
    <cfRule type="cellIs" dxfId="143" priority="143" operator="equal">
      <formula>"begin group"</formula>
    </cfRule>
    <cfRule type="cellIs" dxfId="142" priority="144" operator="equal">
      <formula>"end group"</formula>
    </cfRule>
  </conditionalFormatting>
  <conditionalFormatting sqref="F187">
    <cfRule type="cellIs" dxfId="141" priority="141" operator="equal">
      <formula>"begin group"</formula>
    </cfRule>
    <cfRule type="cellIs" dxfId="140" priority="142" operator="equal">
      <formula>"end group"</formula>
    </cfRule>
  </conditionalFormatting>
  <conditionalFormatting sqref="N21:N23">
    <cfRule type="cellIs" dxfId="139" priority="139" operator="equal">
      <formula>"begin group"</formula>
    </cfRule>
    <cfRule type="cellIs" dxfId="138" priority="140" operator="equal">
      <formula>"end group"</formula>
    </cfRule>
  </conditionalFormatting>
  <conditionalFormatting sqref="I25">
    <cfRule type="cellIs" dxfId="137" priority="137" operator="equal">
      <formula>"begin group"</formula>
    </cfRule>
    <cfRule type="cellIs" dxfId="136" priority="138" operator="equal">
      <formula>"end group"</formula>
    </cfRule>
  </conditionalFormatting>
  <conditionalFormatting sqref="N25">
    <cfRule type="cellIs" dxfId="135" priority="135" operator="equal">
      <formula>"begin group"</formula>
    </cfRule>
    <cfRule type="cellIs" dxfId="134" priority="136" operator="equal">
      <formula>"end group"</formula>
    </cfRule>
  </conditionalFormatting>
  <conditionalFormatting sqref="O42:O43">
    <cfRule type="cellIs" dxfId="133" priority="133" operator="equal">
      <formula>"begin group"</formula>
    </cfRule>
    <cfRule type="cellIs" dxfId="132" priority="134" operator="equal">
      <formula>"end group"</formula>
    </cfRule>
  </conditionalFormatting>
  <conditionalFormatting sqref="O45:O56">
    <cfRule type="cellIs" dxfId="131" priority="131" operator="equal">
      <formula>"begin group"</formula>
    </cfRule>
    <cfRule type="cellIs" dxfId="130" priority="132" operator="equal">
      <formula>"end group"</formula>
    </cfRule>
  </conditionalFormatting>
  <conditionalFormatting sqref="J45:J56">
    <cfRule type="cellIs" dxfId="129" priority="129" operator="equal">
      <formula>"begin group"</formula>
    </cfRule>
    <cfRule type="cellIs" dxfId="128" priority="130" operator="equal">
      <formula>"end group"</formula>
    </cfRule>
  </conditionalFormatting>
  <conditionalFormatting sqref="I59:I70">
    <cfRule type="cellIs" dxfId="127" priority="127" operator="equal">
      <formula>"begin group"</formula>
    </cfRule>
    <cfRule type="cellIs" dxfId="126" priority="128" operator="equal">
      <formula>"end group"</formula>
    </cfRule>
  </conditionalFormatting>
  <conditionalFormatting sqref="I100:L102">
    <cfRule type="cellIs" dxfId="125" priority="125" operator="equal">
      <formula>"begin group"</formula>
    </cfRule>
    <cfRule type="cellIs" dxfId="124" priority="126" operator="equal">
      <formula>"end group"</formula>
    </cfRule>
  </conditionalFormatting>
  <conditionalFormatting sqref="N100:Q102">
    <cfRule type="cellIs" dxfId="123" priority="123" operator="equal">
      <formula>"begin group"</formula>
    </cfRule>
    <cfRule type="cellIs" dxfId="122" priority="124" operator="equal">
      <formula>"end group"</formula>
    </cfRule>
  </conditionalFormatting>
  <conditionalFormatting sqref="I103:L105">
    <cfRule type="cellIs" dxfId="121" priority="121" operator="equal">
      <formula>"begin group"</formula>
    </cfRule>
    <cfRule type="cellIs" dxfId="120" priority="122" operator="equal">
      <formula>"end group"</formula>
    </cfRule>
  </conditionalFormatting>
  <conditionalFormatting sqref="N103:Q105">
    <cfRule type="cellIs" dxfId="119" priority="119" operator="equal">
      <formula>"begin group"</formula>
    </cfRule>
    <cfRule type="cellIs" dxfId="118" priority="120" operator="equal">
      <formula>"end group"</formula>
    </cfRule>
  </conditionalFormatting>
  <conditionalFormatting sqref="I106:L109">
    <cfRule type="cellIs" dxfId="117" priority="117" operator="equal">
      <formula>"begin group"</formula>
    </cfRule>
    <cfRule type="cellIs" dxfId="116" priority="118" operator="equal">
      <formula>"end group"</formula>
    </cfRule>
  </conditionalFormatting>
  <conditionalFormatting sqref="N106:Q109">
    <cfRule type="cellIs" dxfId="115" priority="115" operator="equal">
      <formula>"begin group"</formula>
    </cfRule>
    <cfRule type="cellIs" dxfId="114" priority="116" operator="equal">
      <formula>"end group"</formula>
    </cfRule>
  </conditionalFormatting>
  <conditionalFormatting sqref="I112:L118">
    <cfRule type="cellIs" dxfId="113" priority="113" operator="equal">
      <formula>"begin group"</formula>
    </cfRule>
    <cfRule type="cellIs" dxfId="112" priority="114" operator="equal">
      <formula>"end group"</formula>
    </cfRule>
  </conditionalFormatting>
  <conditionalFormatting sqref="N112:Q118">
    <cfRule type="cellIs" dxfId="111" priority="111" operator="equal">
      <formula>"begin group"</formula>
    </cfRule>
    <cfRule type="cellIs" dxfId="110" priority="112" operator="equal">
      <formula>"end group"</formula>
    </cfRule>
  </conditionalFormatting>
  <conditionalFormatting sqref="I120:L128">
    <cfRule type="cellIs" dxfId="109" priority="109" operator="equal">
      <formula>"begin group"</formula>
    </cfRule>
    <cfRule type="cellIs" dxfId="108" priority="110" operator="equal">
      <formula>"end group"</formula>
    </cfRule>
  </conditionalFormatting>
  <conditionalFormatting sqref="N120:Q128">
    <cfRule type="cellIs" dxfId="107" priority="107" operator="equal">
      <formula>"begin group"</formula>
    </cfRule>
    <cfRule type="cellIs" dxfId="106" priority="108" operator="equal">
      <formula>"end group"</formula>
    </cfRule>
  </conditionalFormatting>
  <conditionalFormatting sqref="I130:Q133">
    <cfRule type="cellIs" dxfId="105" priority="105" operator="equal">
      <formula>"begin group"</formula>
    </cfRule>
    <cfRule type="cellIs" dxfId="104" priority="106" operator="equal">
      <formula>"end group"</formula>
    </cfRule>
  </conditionalFormatting>
  <conditionalFormatting sqref="I137:L143">
    <cfRule type="cellIs" dxfId="103" priority="103" operator="equal">
      <formula>"begin group"</formula>
    </cfRule>
    <cfRule type="cellIs" dxfId="102" priority="104" operator="equal">
      <formula>"end group"</formula>
    </cfRule>
  </conditionalFormatting>
  <conditionalFormatting sqref="N137:Q143">
    <cfRule type="cellIs" dxfId="101" priority="101" operator="equal">
      <formula>"begin group"</formula>
    </cfRule>
    <cfRule type="cellIs" dxfId="100" priority="102" operator="equal">
      <formula>"end group"</formula>
    </cfRule>
  </conditionalFormatting>
  <conditionalFormatting sqref="I146:R159">
    <cfRule type="cellIs" dxfId="99" priority="99" operator="equal">
      <formula>"begin group"</formula>
    </cfRule>
    <cfRule type="cellIs" dxfId="98" priority="100" operator="equal">
      <formula>"end group"</formula>
    </cfRule>
  </conditionalFormatting>
  <conditionalFormatting sqref="I161:R169">
    <cfRule type="cellIs" dxfId="97" priority="97" operator="equal">
      <formula>"begin group"</formula>
    </cfRule>
    <cfRule type="cellIs" dxfId="96" priority="98" operator="equal">
      <formula>"end group"</formula>
    </cfRule>
  </conditionalFormatting>
  <conditionalFormatting sqref="I172:R175">
    <cfRule type="cellIs" dxfId="95" priority="95" operator="equal">
      <formula>"begin group"</formula>
    </cfRule>
    <cfRule type="cellIs" dxfId="94" priority="96" operator="equal">
      <formula>"end group"</formula>
    </cfRule>
  </conditionalFormatting>
  <conditionalFormatting sqref="I178:M180">
    <cfRule type="cellIs" dxfId="93" priority="93" operator="equal">
      <formula>"begin group"</formula>
    </cfRule>
    <cfRule type="cellIs" dxfId="92" priority="94" operator="equal">
      <formula>"end group"</formula>
    </cfRule>
  </conditionalFormatting>
  <conditionalFormatting sqref="N178:R180">
    <cfRule type="cellIs" dxfId="91" priority="91" operator="equal">
      <formula>"begin group"</formula>
    </cfRule>
    <cfRule type="cellIs" dxfId="90" priority="92" operator="equal">
      <formula>"end group"</formula>
    </cfRule>
  </conditionalFormatting>
  <conditionalFormatting sqref="I182:J183">
    <cfRule type="cellIs" dxfId="89" priority="89" operator="equal">
      <formula>"begin group"</formula>
    </cfRule>
    <cfRule type="cellIs" dxfId="88" priority="90" operator="equal">
      <formula>"end group"</formula>
    </cfRule>
  </conditionalFormatting>
  <conditionalFormatting sqref="N182:P183">
    <cfRule type="cellIs" dxfId="87" priority="87" operator="equal">
      <formula>"begin group"</formula>
    </cfRule>
    <cfRule type="cellIs" dxfId="86" priority="88" operator="equal">
      <formula>"end group"</formula>
    </cfRule>
  </conditionalFormatting>
  <conditionalFormatting sqref="I185:Q185">
    <cfRule type="cellIs" dxfId="85" priority="85" operator="equal">
      <formula>"begin group"</formula>
    </cfRule>
    <cfRule type="cellIs" dxfId="84" priority="86" operator="equal">
      <formula>"end group"</formula>
    </cfRule>
  </conditionalFormatting>
  <conditionalFormatting sqref="I187:L188">
    <cfRule type="cellIs" dxfId="83" priority="83" operator="equal">
      <formula>"begin group"</formula>
    </cfRule>
    <cfRule type="cellIs" dxfId="82" priority="84" operator="equal">
      <formula>"end group"</formula>
    </cfRule>
  </conditionalFormatting>
  <conditionalFormatting sqref="N187:Q188">
    <cfRule type="cellIs" dxfId="81" priority="81" operator="equal">
      <formula>"begin group"</formula>
    </cfRule>
    <cfRule type="cellIs" dxfId="80" priority="82" operator="equal">
      <formula>"end group"</formula>
    </cfRule>
  </conditionalFormatting>
  <conditionalFormatting sqref="I191:M195 O191:R195 I190:R190">
    <cfRule type="cellIs" dxfId="79" priority="79" operator="equal">
      <formula>"begin group"</formula>
    </cfRule>
    <cfRule type="cellIs" dxfId="78" priority="80" operator="equal">
      <formula>"end group"</formula>
    </cfRule>
  </conditionalFormatting>
  <conditionalFormatting sqref="N192:N195">
    <cfRule type="cellIs" dxfId="77" priority="77" operator="equal">
      <formula>"begin group"</formula>
    </cfRule>
    <cfRule type="cellIs" dxfId="76" priority="78" operator="equal">
      <formula>"end group"</formula>
    </cfRule>
  </conditionalFormatting>
  <conditionalFormatting sqref="N191">
    <cfRule type="cellIs" dxfId="75" priority="75" operator="equal">
      <formula>"begin group"</formula>
    </cfRule>
    <cfRule type="cellIs" dxfId="74" priority="76" operator="equal">
      <formula>"end group"</formula>
    </cfRule>
  </conditionalFormatting>
  <conditionalFormatting sqref="I207:R207 I197:M206 P197:R200 P201:P206 R201:R206 I209:R209 I208:M208 O208:R208 I210:M212 O210:R212">
    <cfRule type="cellIs" dxfId="73" priority="73" operator="equal">
      <formula>"begin group"</formula>
    </cfRule>
    <cfRule type="cellIs" dxfId="72" priority="74" operator="equal">
      <formula>"end group"</formula>
    </cfRule>
  </conditionalFormatting>
  <conditionalFormatting sqref="N197:O206">
    <cfRule type="cellIs" dxfId="71" priority="71" operator="equal">
      <formula>"begin group"</formula>
    </cfRule>
    <cfRule type="cellIs" dxfId="70" priority="72" operator="equal">
      <formula>"end group"</formula>
    </cfRule>
  </conditionalFormatting>
  <conditionalFormatting sqref="Q201:Q206">
    <cfRule type="cellIs" dxfId="69" priority="69" operator="equal">
      <formula>"begin group"</formula>
    </cfRule>
    <cfRule type="cellIs" dxfId="68" priority="70" operator="equal">
      <formula>"end group"</formula>
    </cfRule>
  </conditionalFormatting>
  <conditionalFormatting sqref="N208">
    <cfRule type="cellIs" dxfId="67" priority="67" operator="equal">
      <formula>"begin group"</formula>
    </cfRule>
    <cfRule type="cellIs" dxfId="66" priority="68" operator="equal">
      <formula>"end group"</formula>
    </cfRule>
  </conditionalFormatting>
  <conditionalFormatting sqref="N210:N212">
    <cfRule type="cellIs" dxfId="65" priority="65" operator="equal">
      <formula>"begin group"</formula>
    </cfRule>
    <cfRule type="cellIs" dxfId="64" priority="66" operator="equal">
      <formula>"end group"</formula>
    </cfRule>
  </conditionalFormatting>
  <conditionalFormatting sqref="I215:L219">
    <cfRule type="cellIs" dxfId="63" priority="63" operator="equal">
      <formula>"begin group"</formula>
    </cfRule>
    <cfRule type="cellIs" dxfId="62" priority="64" operator="equal">
      <formula>"end group"</formula>
    </cfRule>
  </conditionalFormatting>
  <conditionalFormatting sqref="O215:Q216 N217:Q217 N219:Q219 O218:Q218">
    <cfRule type="cellIs" dxfId="61" priority="61" operator="equal">
      <formula>"begin group"</formula>
    </cfRule>
    <cfRule type="cellIs" dxfId="60" priority="62" operator="equal">
      <formula>"end group"</formula>
    </cfRule>
  </conditionalFormatting>
  <conditionalFormatting sqref="N215">
    <cfRule type="cellIs" dxfId="59" priority="59" operator="equal">
      <formula>"begin group"</formula>
    </cfRule>
    <cfRule type="cellIs" dxfId="58" priority="60" operator="equal">
      <formula>"end group"</formula>
    </cfRule>
  </conditionalFormatting>
  <conditionalFormatting sqref="N218">
    <cfRule type="cellIs" dxfId="57" priority="57" operator="equal">
      <formula>"begin group"</formula>
    </cfRule>
    <cfRule type="cellIs" dxfId="56" priority="58" operator="equal">
      <formula>"end group"</formula>
    </cfRule>
  </conditionalFormatting>
  <conditionalFormatting sqref="N216">
    <cfRule type="cellIs" dxfId="55" priority="55" operator="equal">
      <formula>"begin group"</formula>
    </cfRule>
    <cfRule type="cellIs" dxfId="54" priority="56" operator="equal">
      <formula>"end group"</formula>
    </cfRule>
  </conditionalFormatting>
  <conditionalFormatting sqref="I222:R222 I221:M221 Q221:R221 I223:M225 O223:R225">
    <cfRule type="cellIs" dxfId="53" priority="53" operator="equal">
      <formula>"begin group"</formula>
    </cfRule>
    <cfRule type="cellIs" dxfId="52" priority="54" operator="equal">
      <formula>"end group"</formula>
    </cfRule>
  </conditionalFormatting>
  <conditionalFormatting sqref="N221:P221">
    <cfRule type="cellIs" dxfId="51" priority="51" operator="equal">
      <formula>"begin group"</formula>
    </cfRule>
    <cfRule type="cellIs" dxfId="50" priority="52" operator="equal">
      <formula>"end group"</formula>
    </cfRule>
  </conditionalFormatting>
  <conditionalFormatting sqref="N223:N225">
    <cfRule type="cellIs" dxfId="49" priority="49" operator="equal">
      <formula>"begin group"</formula>
    </cfRule>
    <cfRule type="cellIs" dxfId="48" priority="50" operator="equal">
      <formula>"end group"</formula>
    </cfRule>
  </conditionalFormatting>
  <conditionalFormatting sqref="I251:R251 I250:M250 Q250:R250 I255:R255 I252:M254 O252:R254">
    <cfRule type="cellIs" dxfId="47" priority="47" operator="equal">
      <formula>"begin group"</formula>
    </cfRule>
    <cfRule type="cellIs" dxfId="46" priority="48" operator="equal">
      <formula>"end group"</formula>
    </cfRule>
  </conditionalFormatting>
  <conditionalFormatting sqref="O250:P250">
    <cfRule type="cellIs" dxfId="45" priority="45" operator="equal">
      <formula>"begin group"</formula>
    </cfRule>
    <cfRule type="cellIs" dxfId="44" priority="46" operator="equal">
      <formula>"end group"</formula>
    </cfRule>
  </conditionalFormatting>
  <conditionalFormatting sqref="N250">
    <cfRule type="cellIs" dxfId="43" priority="43" operator="equal">
      <formula>"begin group"</formula>
    </cfRule>
    <cfRule type="cellIs" dxfId="42" priority="44" operator="equal">
      <formula>"end group"</formula>
    </cfRule>
  </conditionalFormatting>
  <conditionalFormatting sqref="N253:N254">
    <cfRule type="cellIs" dxfId="41" priority="41" operator="equal">
      <formula>"begin group"</formula>
    </cfRule>
    <cfRule type="cellIs" dxfId="40" priority="42" operator="equal">
      <formula>"end group"</formula>
    </cfRule>
  </conditionalFormatting>
  <conditionalFormatting sqref="N252">
    <cfRule type="cellIs" dxfId="39" priority="39" operator="equal">
      <formula>"begin group"</formula>
    </cfRule>
    <cfRule type="cellIs" dxfId="38" priority="40" operator="equal">
      <formula>"end group"</formula>
    </cfRule>
  </conditionalFormatting>
  <conditionalFormatting sqref="I257:L264">
    <cfRule type="cellIs" dxfId="37" priority="37" operator="equal">
      <formula>"begin group"</formula>
    </cfRule>
    <cfRule type="cellIs" dxfId="36" priority="38" operator="equal">
      <formula>"end group"</formula>
    </cfRule>
  </conditionalFormatting>
  <conditionalFormatting sqref="N261:Q261 Q260 O257:Q259 N258 O262:Q264">
    <cfRule type="cellIs" dxfId="35" priority="35" operator="equal">
      <formula>"begin group"</formula>
    </cfRule>
    <cfRule type="cellIs" dxfId="34" priority="36" operator="equal">
      <formula>"end group"</formula>
    </cfRule>
  </conditionalFormatting>
  <conditionalFormatting sqref="N257">
    <cfRule type="cellIs" dxfId="33" priority="33" operator="equal">
      <formula>"begin group"</formula>
    </cfRule>
    <cfRule type="cellIs" dxfId="32" priority="34" operator="equal">
      <formula>"end group"</formula>
    </cfRule>
  </conditionalFormatting>
  <conditionalFormatting sqref="O260:P260">
    <cfRule type="cellIs" dxfId="31" priority="31" operator="equal">
      <formula>"begin group"</formula>
    </cfRule>
    <cfRule type="cellIs" dxfId="30" priority="32" operator="equal">
      <formula>"end group"</formula>
    </cfRule>
  </conditionalFormatting>
  <conditionalFormatting sqref="N260">
    <cfRule type="cellIs" dxfId="29" priority="29" operator="equal">
      <formula>"begin group"</formula>
    </cfRule>
    <cfRule type="cellIs" dxfId="28" priority="30" operator="equal">
      <formula>"end group"</formula>
    </cfRule>
  </conditionalFormatting>
  <conditionalFormatting sqref="N263:N264">
    <cfRule type="cellIs" dxfId="27" priority="27" operator="equal">
      <formula>"begin group"</formula>
    </cfRule>
    <cfRule type="cellIs" dxfId="26" priority="28" operator="equal">
      <formula>"end group"</formula>
    </cfRule>
  </conditionalFormatting>
  <conditionalFormatting sqref="N262">
    <cfRule type="cellIs" dxfId="25" priority="25" operator="equal">
      <formula>"begin group"</formula>
    </cfRule>
    <cfRule type="cellIs" dxfId="24" priority="26" operator="equal">
      <formula>"end group"</formula>
    </cfRule>
  </conditionalFormatting>
  <conditionalFormatting sqref="N259">
    <cfRule type="cellIs" dxfId="23" priority="23" operator="equal">
      <formula>"begin group"</formula>
    </cfRule>
    <cfRule type="cellIs" dxfId="22" priority="24" operator="equal">
      <formula>"end group"</formula>
    </cfRule>
  </conditionalFormatting>
  <conditionalFormatting sqref="I268:M270 I267:R267 I266:M266 O266:R266 I271:R271 O268:R270">
    <cfRule type="cellIs" dxfId="21" priority="21" operator="equal">
      <formula>"begin group"</formula>
    </cfRule>
    <cfRule type="cellIs" dxfId="20" priority="22" operator="equal">
      <formula>"end group"</formula>
    </cfRule>
  </conditionalFormatting>
  <conditionalFormatting sqref="N269:N270">
    <cfRule type="cellIs" dxfId="19" priority="19" operator="equal">
      <formula>"begin group"</formula>
    </cfRule>
    <cfRule type="cellIs" dxfId="18" priority="20" operator="equal">
      <formula>"end group"</formula>
    </cfRule>
  </conditionalFormatting>
  <conditionalFormatting sqref="N268">
    <cfRule type="cellIs" dxfId="17" priority="17" operator="equal">
      <formula>"begin group"</formula>
    </cfRule>
    <cfRule type="cellIs" dxfId="16" priority="18" operator="equal">
      <formula>"end group"</formula>
    </cfRule>
  </conditionalFormatting>
  <conditionalFormatting sqref="N266">
    <cfRule type="cellIs" dxfId="15" priority="15" operator="equal">
      <formula>"begin group"</formula>
    </cfRule>
    <cfRule type="cellIs" dxfId="14" priority="16" operator="equal">
      <formula>"end group"</formula>
    </cfRule>
  </conditionalFormatting>
  <conditionalFormatting sqref="I274:R303 I312:R312 I304:M311 R304:R311 I313:M315 O313:R315">
    <cfRule type="cellIs" dxfId="13" priority="13" operator="equal">
      <formula>"begin group"</formula>
    </cfRule>
    <cfRule type="cellIs" dxfId="12" priority="14" operator="equal">
      <formula>"end group"</formula>
    </cfRule>
  </conditionalFormatting>
  <conditionalFormatting sqref="N304:Q311">
    <cfRule type="cellIs" dxfId="11" priority="11" operator="equal">
      <formula>"begin group"</formula>
    </cfRule>
    <cfRule type="cellIs" dxfId="10" priority="12" operator="equal">
      <formula>"end group"</formula>
    </cfRule>
  </conditionalFormatting>
  <conditionalFormatting sqref="N313:N315">
    <cfRule type="cellIs" dxfId="9" priority="9" operator="equal">
      <formula>"begin group"</formula>
    </cfRule>
    <cfRule type="cellIs" dxfId="8" priority="10" operator="equal">
      <formula>"end group"</formula>
    </cfRule>
  </conditionalFormatting>
  <conditionalFormatting sqref="I319:R319">
    <cfRule type="cellIs" dxfId="7" priority="7" operator="equal">
      <formula>"begin group"</formula>
    </cfRule>
    <cfRule type="cellIs" dxfId="6" priority="8" operator="equal">
      <formula>"end group"</formula>
    </cfRule>
  </conditionalFormatting>
  <conditionalFormatting sqref="I321:M321 O321:R321 I322:R361">
    <cfRule type="cellIs" dxfId="5" priority="5" operator="equal">
      <formula>"begin group"</formula>
    </cfRule>
    <cfRule type="cellIs" dxfId="4" priority="6" operator="equal">
      <formula>"end group"</formula>
    </cfRule>
  </conditionalFormatting>
  <conditionalFormatting sqref="N321">
    <cfRule type="cellIs" dxfId="3" priority="3" operator="equal">
      <formula>"begin group"</formula>
    </cfRule>
    <cfRule type="cellIs" dxfId="2" priority="4" operator="equal">
      <formula>"end group"</formula>
    </cfRule>
  </conditionalFormatting>
  <conditionalFormatting sqref="I363:Q367">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5"/>
  <sheetViews>
    <sheetView workbookViewId="0">
      <pane ySplit="1" topLeftCell="A91" activePane="bottomLeft" state="frozen"/>
      <selection pane="bottomLeft" activeCell="C31" sqref="C31"/>
    </sheetView>
  </sheetViews>
  <sheetFormatPr defaultColWidth="17.28515625" defaultRowHeight="15" customHeight="1" x14ac:dyDescent="0.2"/>
  <cols>
    <col min="1" max="1" width="18.42578125" customWidth="1"/>
    <col min="2" max="2" width="14.28515625" customWidth="1"/>
    <col min="3" max="3" width="62.85546875" customWidth="1"/>
    <col min="4" max="4" width="66.85546875" customWidth="1"/>
    <col min="5" max="5" width="55" customWidth="1"/>
    <col min="7" max="7" width="17.28515625" customWidth="1"/>
    <col min="8" max="8" width="19.42578125" customWidth="1"/>
    <col min="9" max="9" width="17.28515625" customWidth="1"/>
  </cols>
  <sheetData>
    <row r="1" spans="1:9" ht="19.5" customHeight="1" x14ac:dyDescent="0.25">
      <c r="A1" s="165" t="s">
        <v>30</v>
      </c>
      <c r="B1" s="165" t="s">
        <v>1</v>
      </c>
      <c r="C1" s="165" t="s">
        <v>823</v>
      </c>
      <c r="D1" s="165" t="s">
        <v>1294</v>
      </c>
      <c r="E1" s="165" t="s">
        <v>392</v>
      </c>
      <c r="F1" s="166" t="s">
        <v>1641</v>
      </c>
      <c r="G1" s="166" t="s">
        <v>1282</v>
      </c>
      <c r="H1" s="166" t="s">
        <v>1634</v>
      </c>
      <c r="I1" s="166" t="s">
        <v>1281</v>
      </c>
    </row>
    <row r="2" spans="1:9" x14ac:dyDescent="0.2">
      <c r="A2" s="2"/>
      <c r="B2" s="3"/>
      <c r="C2" s="2"/>
      <c r="D2" s="44"/>
      <c r="E2" s="2"/>
      <c r="G2" t="str">
        <f t="shared" ref="G2:G66" si="0">IF(A2&lt;&gt;"", "blank_30x30.png","")</f>
        <v/>
      </c>
      <c r="H2" t="str">
        <f>IF(A2&lt;&gt;"", "blank_30x30.png","")</f>
        <v/>
      </c>
      <c r="I2" t="str">
        <f>IF(A2&lt;&gt;"", "blank_30x30.png","")</f>
        <v/>
      </c>
    </row>
    <row r="3" spans="1:9" ht="19.5" customHeight="1" x14ac:dyDescent="0.2">
      <c r="A3" s="2" t="s">
        <v>35</v>
      </c>
      <c r="B3" s="3">
        <v>1</v>
      </c>
      <c r="C3" s="44" t="s">
        <v>843</v>
      </c>
      <c r="D3" s="190" t="s">
        <v>1489</v>
      </c>
      <c r="E3" s="2" t="s">
        <v>36</v>
      </c>
      <c r="G3" t="str">
        <f t="shared" si="0"/>
        <v>blank_30x30.png</v>
      </c>
      <c r="H3" t="str">
        <f t="shared" ref="H3:H67" si="1">IF(A3&lt;&gt;"", "blank_30x30.png","")</f>
        <v>blank_30x30.png</v>
      </c>
      <c r="I3" t="str">
        <f t="shared" ref="I3:I67" si="2">IF(A3&lt;&gt;"", "blank_30x30.png","")</f>
        <v>blank_30x30.png</v>
      </c>
    </row>
    <row r="4" spans="1:9" ht="15.75" customHeight="1" x14ac:dyDescent="0.2">
      <c r="A4" s="2" t="s">
        <v>35</v>
      </c>
      <c r="B4" s="3">
        <v>2</v>
      </c>
      <c r="C4" s="44" t="s">
        <v>844</v>
      </c>
      <c r="D4" s="190" t="s">
        <v>1490</v>
      </c>
      <c r="E4" s="2" t="s">
        <v>37</v>
      </c>
      <c r="G4" t="str">
        <f t="shared" si="0"/>
        <v>blank_30x30.png</v>
      </c>
      <c r="H4" t="str">
        <f t="shared" si="1"/>
        <v>blank_30x30.png</v>
      </c>
      <c r="I4" t="str">
        <f t="shared" si="2"/>
        <v>blank_30x30.png</v>
      </c>
    </row>
    <row r="5" spans="1:9" x14ac:dyDescent="0.2">
      <c r="A5" s="2"/>
      <c r="B5" s="3"/>
      <c r="C5" s="44"/>
      <c r="D5" s="190"/>
      <c r="E5" s="2"/>
      <c r="G5" t="str">
        <f t="shared" si="0"/>
        <v/>
      </c>
      <c r="H5" t="str">
        <f t="shared" si="1"/>
        <v/>
      </c>
      <c r="I5" t="str">
        <f t="shared" si="2"/>
        <v/>
      </c>
    </row>
    <row r="6" spans="1:9" ht="15.75" customHeight="1" x14ac:dyDescent="0.2">
      <c r="A6" s="2" t="s">
        <v>38</v>
      </c>
      <c r="B6" s="3">
        <v>1</v>
      </c>
      <c r="C6" s="44" t="s">
        <v>1208</v>
      </c>
      <c r="D6" s="190" t="s">
        <v>1491</v>
      </c>
      <c r="E6" s="2" t="s">
        <v>1209</v>
      </c>
      <c r="G6" t="str">
        <f t="shared" si="0"/>
        <v>blank_30x30.png</v>
      </c>
      <c r="H6" t="str">
        <f t="shared" si="1"/>
        <v>blank_30x30.png</v>
      </c>
      <c r="I6" t="str">
        <f t="shared" si="2"/>
        <v>blank_30x30.png</v>
      </c>
    </row>
    <row r="7" spans="1:9" ht="15.75" customHeight="1" x14ac:dyDescent="0.2">
      <c r="A7" s="2" t="s">
        <v>38</v>
      </c>
      <c r="B7" s="3">
        <v>2</v>
      </c>
      <c r="C7" s="44" t="s">
        <v>907</v>
      </c>
      <c r="D7" s="190" t="s">
        <v>1492</v>
      </c>
      <c r="E7" s="2" t="s">
        <v>906</v>
      </c>
      <c r="G7" t="str">
        <f t="shared" si="0"/>
        <v>blank_30x30.png</v>
      </c>
      <c r="H7" t="str">
        <f t="shared" si="1"/>
        <v>blank_30x30.png</v>
      </c>
      <c r="I7" t="str">
        <f t="shared" si="2"/>
        <v>blank_30x30.png</v>
      </c>
    </row>
    <row r="8" spans="1:9" ht="15.75" customHeight="1" x14ac:dyDescent="0.2">
      <c r="A8" s="2" t="s">
        <v>38</v>
      </c>
      <c r="B8" s="3">
        <v>3</v>
      </c>
      <c r="C8" s="44" t="s">
        <v>845</v>
      </c>
      <c r="D8" s="190" t="s">
        <v>1493</v>
      </c>
      <c r="E8" s="2" t="s">
        <v>39</v>
      </c>
      <c r="G8" t="str">
        <f t="shared" si="0"/>
        <v>blank_30x30.png</v>
      </c>
      <c r="H8" t="str">
        <f t="shared" si="1"/>
        <v>blank_30x30.png</v>
      </c>
      <c r="I8" t="str">
        <f t="shared" si="2"/>
        <v>blank_30x30.png</v>
      </c>
    </row>
    <row r="9" spans="1:9" ht="15.75" customHeight="1" x14ac:dyDescent="0.2">
      <c r="A9" s="2"/>
      <c r="B9" s="5"/>
      <c r="C9" s="44"/>
      <c r="D9" s="190"/>
      <c r="E9" s="2"/>
      <c r="G9" t="str">
        <f t="shared" si="0"/>
        <v/>
      </c>
      <c r="H9" t="str">
        <f t="shared" si="1"/>
        <v/>
      </c>
      <c r="I9" t="str">
        <f t="shared" si="2"/>
        <v/>
      </c>
    </row>
    <row r="10" spans="1:9" ht="15.75" customHeight="1" x14ac:dyDescent="0.2">
      <c r="A10" s="2" t="s">
        <v>40</v>
      </c>
      <c r="B10" s="3">
        <v>1</v>
      </c>
      <c r="C10" s="44" t="s">
        <v>846</v>
      </c>
      <c r="D10" s="190" t="s">
        <v>1494</v>
      </c>
      <c r="E10" s="2" t="s">
        <v>41</v>
      </c>
      <c r="G10" t="str">
        <f t="shared" si="0"/>
        <v>blank_30x30.png</v>
      </c>
      <c r="H10" t="str">
        <f t="shared" si="1"/>
        <v>blank_30x30.png</v>
      </c>
      <c r="I10" t="str">
        <f t="shared" si="2"/>
        <v>blank_30x30.png</v>
      </c>
    </row>
    <row r="11" spans="1:9" ht="15.75" customHeight="1" x14ac:dyDescent="0.2">
      <c r="A11" s="2" t="s">
        <v>40</v>
      </c>
      <c r="B11" s="3">
        <v>2</v>
      </c>
      <c r="C11" s="44" t="s">
        <v>847</v>
      </c>
      <c r="D11" s="190" t="s">
        <v>1495</v>
      </c>
      <c r="E11" s="2" t="s">
        <v>42</v>
      </c>
      <c r="G11" t="str">
        <f t="shared" si="0"/>
        <v>blank_30x30.png</v>
      </c>
      <c r="H11" t="str">
        <f t="shared" si="1"/>
        <v>blank_30x30.png</v>
      </c>
      <c r="I11" t="str">
        <f t="shared" si="2"/>
        <v>blank_30x30.png</v>
      </c>
    </row>
    <row r="12" spans="1:9" x14ac:dyDescent="0.2">
      <c r="A12" s="2"/>
      <c r="B12" s="3"/>
      <c r="C12" s="44"/>
      <c r="D12" s="190"/>
      <c r="E12" s="2"/>
      <c r="G12" t="str">
        <f t="shared" si="0"/>
        <v/>
      </c>
      <c r="H12" t="str">
        <f t="shared" si="1"/>
        <v/>
      </c>
      <c r="I12" t="str">
        <f t="shared" si="2"/>
        <v/>
      </c>
    </row>
    <row r="13" spans="1:9" ht="15.75" customHeight="1" x14ac:dyDescent="0.2">
      <c r="A13" s="2" t="s">
        <v>43</v>
      </c>
      <c r="B13" s="3">
        <v>1</v>
      </c>
      <c r="C13" s="5" t="s">
        <v>1909</v>
      </c>
      <c r="D13" s="190" t="s">
        <v>1670</v>
      </c>
      <c r="E13" s="2" t="s">
        <v>44</v>
      </c>
      <c r="F13" s="5"/>
      <c r="G13" t="str">
        <f t="shared" si="0"/>
        <v>blank_30x30.png</v>
      </c>
      <c r="H13" t="str">
        <f t="shared" si="1"/>
        <v>blank_30x30.png</v>
      </c>
      <c r="I13" t="str">
        <f t="shared" si="2"/>
        <v>blank_30x30.png</v>
      </c>
    </row>
    <row r="14" spans="1:9" ht="15.75" customHeight="1" x14ac:dyDescent="0.2">
      <c r="A14" s="2" t="s">
        <v>43</v>
      </c>
      <c r="B14" s="3">
        <v>2</v>
      </c>
      <c r="C14" s="5" t="s">
        <v>1910</v>
      </c>
      <c r="D14" s="190" t="s">
        <v>1671</v>
      </c>
      <c r="E14" s="2" t="s">
        <v>1916</v>
      </c>
      <c r="F14" s="5"/>
      <c r="G14" t="str">
        <f t="shared" si="0"/>
        <v>blank_30x30.png</v>
      </c>
      <c r="H14" t="str">
        <f t="shared" si="1"/>
        <v>blank_30x30.png</v>
      </c>
      <c r="I14" t="str">
        <f t="shared" si="2"/>
        <v>blank_30x30.png</v>
      </c>
    </row>
    <row r="15" spans="1:9" ht="15.75" customHeight="1" x14ac:dyDescent="0.2">
      <c r="A15" s="2" t="s">
        <v>43</v>
      </c>
      <c r="B15" s="3">
        <v>3</v>
      </c>
      <c r="C15" s="5" t="s">
        <v>1911</v>
      </c>
      <c r="D15" s="190" t="s">
        <v>1923</v>
      </c>
      <c r="E15" s="2" t="s">
        <v>1917</v>
      </c>
      <c r="F15" s="5"/>
      <c r="G15" t="str">
        <f t="shared" si="0"/>
        <v>blank_30x30.png</v>
      </c>
      <c r="H15" t="str">
        <f t="shared" si="1"/>
        <v>blank_30x30.png</v>
      </c>
      <c r="I15" t="str">
        <f t="shared" si="2"/>
        <v>blank_30x30.png</v>
      </c>
    </row>
    <row r="16" spans="1:9" ht="15.75" customHeight="1" x14ac:dyDescent="0.2">
      <c r="A16" s="2" t="s">
        <v>43</v>
      </c>
      <c r="B16" s="3">
        <v>4</v>
      </c>
      <c r="C16" s="5" t="s">
        <v>1912</v>
      </c>
      <c r="D16" s="190" t="s">
        <v>1924</v>
      </c>
      <c r="E16" s="2" t="s">
        <v>1918</v>
      </c>
      <c r="F16" s="5"/>
      <c r="G16" t="str">
        <f t="shared" si="0"/>
        <v>blank_30x30.png</v>
      </c>
      <c r="H16" t="str">
        <f t="shared" si="1"/>
        <v>blank_30x30.png</v>
      </c>
      <c r="I16" t="str">
        <f t="shared" si="2"/>
        <v>blank_30x30.png</v>
      </c>
    </row>
    <row r="17" spans="1:9" ht="15.75" customHeight="1" x14ac:dyDescent="0.2">
      <c r="A17" s="2" t="s">
        <v>43</v>
      </c>
      <c r="B17" s="3">
        <v>5</v>
      </c>
      <c r="C17" s="5" t="s">
        <v>1913</v>
      </c>
      <c r="D17" s="190" t="s">
        <v>1925</v>
      </c>
      <c r="E17" s="2" t="s">
        <v>1919</v>
      </c>
      <c r="F17" s="5"/>
      <c r="G17" t="str">
        <f t="shared" si="0"/>
        <v>blank_30x30.png</v>
      </c>
      <c r="H17" t="str">
        <f t="shared" si="1"/>
        <v>blank_30x30.png</v>
      </c>
      <c r="I17" t="str">
        <f t="shared" si="2"/>
        <v>blank_30x30.png</v>
      </c>
    </row>
    <row r="18" spans="1:9" ht="15.75" customHeight="1" x14ac:dyDescent="0.2">
      <c r="A18" s="2" t="s">
        <v>43</v>
      </c>
      <c r="B18" s="3">
        <v>6</v>
      </c>
      <c r="C18" s="5" t="s">
        <v>1914</v>
      </c>
      <c r="D18" s="190" t="s">
        <v>1926</v>
      </c>
      <c r="E18" s="2" t="s">
        <v>1920</v>
      </c>
      <c r="F18" s="5"/>
      <c r="G18" t="str">
        <f t="shared" si="0"/>
        <v>blank_30x30.png</v>
      </c>
      <c r="H18" t="str">
        <f t="shared" si="1"/>
        <v>blank_30x30.png</v>
      </c>
      <c r="I18" t="str">
        <f t="shared" si="2"/>
        <v>blank_30x30.png</v>
      </c>
    </row>
    <row r="19" spans="1:9" ht="15.75" customHeight="1" x14ac:dyDescent="0.2">
      <c r="A19" s="2" t="s">
        <v>43</v>
      </c>
      <c r="B19" s="3">
        <v>7</v>
      </c>
      <c r="C19" s="5" t="s">
        <v>1915</v>
      </c>
      <c r="D19" s="190" t="s">
        <v>1922</v>
      </c>
      <c r="E19" s="2" t="s">
        <v>1921</v>
      </c>
      <c r="F19" s="5"/>
      <c r="G19" t="str">
        <f t="shared" si="0"/>
        <v>blank_30x30.png</v>
      </c>
      <c r="H19" t="str">
        <f t="shared" si="1"/>
        <v>blank_30x30.png</v>
      </c>
      <c r="I19" t="str">
        <f t="shared" si="2"/>
        <v>blank_30x30.png</v>
      </c>
    </row>
    <row r="20" spans="1:9" ht="15.75" customHeight="1" x14ac:dyDescent="0.2">
      <c r="A20" s="2" t="s">
        <v>43</v>
      </c>
      <c r="B20" s="3">
        <v>88</v>
      </c>
      <c r="C20" s="5" t="s">
        <v>1023</v>
      </c>
      <c r="D20" s="190" t="s">
        <v>1496</v>
      </c>
      <c r="E20" s="2" t="s">
        <v>170</v>
      </c>
      <c r="F20" s="5"/>
      <c r="G20" t="str">
        <f t="shared" si="0"/>
        <v>blank_30x30.png</v>
      </c>
      <c r="H20" t="str">
        <f t="shared" si="1"/>
        <v>blank_30x30.png</v>
      </c>
      <c r="I20" t="str">
        <f t="shared" si="2"/>
        <v>blank_30x30.png</v>
      </c>
    </row>
    <row r="21" spans="1:9" ht="15.75" customHeight="1" x14ac:dyDescent="0.2">
      <c r="A21" s="2"/>
      <c r="B21" s="3"/>
      <c r="C21" s="2"/>
      <c r="D21" s="159"/>
      <c r="E21" s="2"/>
      <c r="G21" t="str">
        <f t="shared" si="0"/>
        <v/>
      </c>
      <c r="H21" t="str">
        <f t="shared" si="1"/>
        <v/>
      </c>
      <c r="I21" t="str">
        <f t="shared" si="2"/>
        <v/>
      </c>
    </row>
    <row r="22" spans="1:9" ht="15.75" customHeight="1" x14ac:dyDescent="0.2">
      <c r="A22" s="2" t="s">
        <v>46</v>
      </c>
      <c r="B22" s="3">
        <v>1</v>
      </c>
      <c r="C22" s="44" t="s">
        <v>1667</v>
      </c>
      <c r="D22" s="190" t="s">
        <v>1672</v>
      </c>
      <c r="E22" s="9" t="s">
        <v>1209</v>
      </c>
      <c r="G22" t="str">
        <f t="shared" si="0"/>
        <v>blank_30x30.png</v>
      </c>
      <c r="H22" t="str">
        <f t="shared" si="1"/>
        <v>blank_30x30.png</v>
      </c>
      <c r="I22" t="str">
        <f t="shared" si="2"/>
        <v>blank_30x30.png</v>
      </c>
    </row>
    <row r="23" spans="1:9" ht="15.75" customHeight="1" x14ac:dyDescent="0.2">
      <c r="A23" s="2" t="s">
        <v>46</v>
      </c>
      <c r="B23" s="3">
        <v>2</v>
      </c>
      <c r="C23" s="44" t="s">
        <v>907</v>
      </c>
      <c r="D23" s="190" t="s">
        <v>1673</v>
      </c>
      <c r="E23" s="9" t="s">
        <v>906</v>
      </c>
      <c r="G23" t="str">
        <f t="shared" si="0"/>
        <v>blank_30x30.png</v>
      </c>
      <c r="H23" t="str">
        <f t="shared" si="1"/>
        <v>blank_30x30.png</v>
      </c>
      <c r="I23" t="str">
        <f t="shared" si="2"/>
        <v>blank_30x30.png</v>
      </c>
    </row>
    <row r="24" spans="1:9" ht="15.75" customHeight="1" x14ac:dyDescent="0.2">
      <c r="A24" s="2" t="s">
        <v>46</v>
      </c>
      <c r="B24" s="3">
        <v>3</v>
      </c>
      <c r="C24" s="44" t="s">
        <v>1668</v>
      </c>
      <c r="D24" s="190" t="s">
        <v>1668</v>
      </c>
      <c r="E24" s="9" t="s">
        <v>1674</v>
      </c>
      <c r="G24" t="str">
        <f t="shared" si="0"/>
        <v>blank_30x30.png</v>
      </c>
      <c r="H24" t="str">
        <f t="shared" si="1"/>
        <v>blank_30x30.png</v>
      </c>
      <c r="I24" t="str">
        <f t="shared" si="2"/>
        <v>blank_30x30.png</v>
      </c>
    </row>
    <row r="25" spans="1:9" ht="15.75" customHeight="1" x14ac:dyDescent="0.2">
      <c r="A25" s="44" t="s">
        <v>46</v>
      </c>
      <c r="B25" s="5">
        <v>4</v>
      </c>
      <c r="C25" s="44" t="s">
        <v>1669</v>
      </c>
      <c r="D25" s="190" t="s">
        <v>1544</v>
      </c>
      <c r="E25" s="44" t="s">
        <v>170</v>
      </c>
      <c r="G25" t="str">
        <f t="shared" ref="G25" si="3">IF(A25&lt;&gt;"", "blank_30x30.png","")</f>
        <v>blank_30x30.png</v>
      </c>
      <c r="H25" t="str">
        <f t="shared" ref="H25" si="4">IF(A25&lt;&gt;"", "blank_30x30.png","")</f>
        <v>blank_30x30.png</v>
      </c>
      <c r="I25" t="str">
        <f t="shared" ref="I25" si="5">IF(A25&lt;&gt;"", "blank_30x30.png","")</f>
        <v>blank_30x30.png</v>
      </c>
    </row>
    <row r="26" spans="1:9" ht="15.75" customHeight="1" x14ac:dyDescent="0.2">
      <c r="A26" s="2" t="s">
        <v>46</v>
      </c>
      <c r="B26" s="3">
        <v>88</v>
      </c>
      <c r="C26" s="5" t="s">
        <v>848</v>
      </c>
      <c r="D26" s="190" t="s">
        <v>1496</v>
      </c>
      <c r="E26" s="2" t="s">
        <v>45</v>
      </c>
      <c r="G26" t="str">
        <f t="shared" si="0"/>
        <v>blank_30x30.png</v>
      </c>
      <c r="H26" t="str">
        <f t="shared" si="1"/>
        <v>blank_30x30.png</v>
      </c>
      <c r="I26" t="str">
        <f t="shared" si="2"/>
        <v>blank_30x30.png</v>
      </c>
    </row>
    <row r="27" spans="1:9" ht="15.75" customHeight="1" x14ac:dyDescent="0.2">
      <c r="A27" s="2"/>
      <c r="B27" s="3"/>
      <c r="C27" s="2"/>
      <c r="D27" s="159"/>
      <c r="E27" s="2"/>
      <c r="G27" t="str">
        <f t="shared" si="0"/>
        <v/>
      </c>
      <c r="H27" t="str">
        <f t="shared" si="1"/>
        <v/>
      </c>
      <c r="I27" t="str">
        <f t="shared" si="2"/>
        <v/>
      </c>
    </row>
    <row r="28" spans="1:9" ht="15.75" customHeight="1" x14ac:dyDescent="0.2">
      <c r="A28" s="2" t="s">
        <v>47</v>
      </c>
      <c r="B28" s="3">
        <v>1</v>
      </c>
      <c r="C28" s="44" t="s">
        <v>856</v>
      </c>
      <c r="D28" s="191" t="s">
        <v>1675</v>
      </c>
      <c r="E28" s="2" t="s">
        <v>48</v>
      </c>
      <c r="G28" t="str">
        <f t="shared" si="0"/>
        <v>blank_30x30.png</v>
      </c>
      <c r="H28" t="str">
        <f t="shared" si="1"/>
        <v>blank_30x30.png</v>
      </c>
      <c r="I28" t="str">
        <f t="shared" si="2"/>
        <v>blank_30x30.png</v>
      </c>
    </row>
    <row r="29" spans="1:9" ht="15.75" customHeight="1" x14ac:dyDescent="0.2">
      <c r="A29" s="2" t="s">
        <v>47</v>
      </c>
      <c r="B29" s="3">
        <v>2</v>
      </c>
      <c r="C29" s="44" t="s">
        <v>858</v>
      </c>
      <c r="D29" s="191" t="s">
        <v>1497</v>
      </c>
      <c r="E29" s="2" t="s">
        <v>49</v>
      </c>
      <c r="G29" t="str">
        <f t="shared" si="0"/>
        <v>blank_30x30.png</v>
      </c>
      <c r="H29" t="str">
        <f>IF(A29&lt;&gt;"", "blank_30x30.png","")</f>
        <v>blank_30x30.png</v>
      </c>
      <c r="I29" t="str">
        <f t="shared" si="2"/>
        <v>blank_30x30.png</v>
      </c>
    </row>
    <row r="30" spans="1:9" ht="15.75" customHeight="1" x14ac:dyDescent="0.2">
      <c r="A30" s="2" t="s">
        <v>47</v>
      </c>
      <c r="B30" s="3">
        <v>3</v>
      </c>
      <c r="C30" s="44" t="s">
        <v>859</v>
      </c>
      <c r="D30" s="191" t="s">
        <v>1500</v>
      </c>
      <c r="E30" s="2" t="s">
        <v>50</v>
      </c>
      <c r="G30" t="str">
        <f t="shared" si="0"/>
        <v>blank_30x30.png</v>
      </c>
      <c r="H30" t="str">
        <f t="shared" si="1"/>
        <v>blank_30x30.png</v>
      </c>
      <c r="I30" t="str">
        <f t="shared" si="2"/>
        <v>blank_30x30.png</v>
      </c>
    </row>
    <row r="31" spans="1:9" ht="15.75" customHeight="1" x14ac:dyDescent="0.2">
      <c r="A31" s="2" t="s">
        <v>47</v>
      </c>
      <c r="B31" s="3">
        <v>4</v>
      </c>
      <c r="C31" s="44" t="s">
        <v>860</v>
      </c>
      <c r="D31" s="191" t="s">
        <v>1499</v>
      </c>
      <c r="E31" s="2" t="s">
        <v>51</v>
      </c>
      <c r="G31" t="str">
        <f t="shared" si="0"/>
        <v>blank_30x30.png</v>
      </c>
      <c r="H31" t="str">
        <f t="shared" si="1"/>
        <v>blank_30x30.png</v>
      </c>
      <c r="I31" t="str">
        <f t="shared" si="2"/>
        <v>blank_30x30.png</v>
      </c>
    </row>
    <row r="32" spans="1:9" ht="15.75" customHeight="1" x14ac:dyDescent="0.2">
      <c r="A32" s="2" t="s">
        <v>47</v>
      </c>
      <c r="B32" s="3">
        <v>5</v>
      </c>
      <c r="C32" s="44" t="s">
        <v>861</v>
      </c>
      <c r="D32" s="191" t="s">
        <v>1498</v>
      </c>
      <c r="E32" s="2" t="s">
        <v>52</v>
      </c>
      <c r="G32" t="str">
        <f t="shared" si="0"/>
        <v>blank_30x30.png</v>
      </c>
      <c r="H32" t="str">
        <f t="shared" si="1"/>
        <v>blank_30x30.png</v>
      </c>
      <c r="I32" t="str">
        <f t="shared" si="2"/>
        <v>blank_30x30.png</v>
      </c>
    </row>
    <row r="33" spans="1:9" ht="15.75" customHeight="1" x14ac:dyDescent="0.2">
      <c r="A33" s="2" t="s">
        <v>47</v>
      </c>
      <c r="B33" s="3">
        <v>6</v>
      </c>
      <c r="C33" s="44" t="s">
        <v>857</v>
      </c>
      <c r="D33" s="191" t="s">
        <v>1501</v>
      </c>
      <c r="E33" s="2" t="s">
        <v>53</v>
      </c>
      <c r="G33" t="str">
        <f t="shared" si="0"/>
        <v>blank_30x30.png</v>
      </c>
      <c r="H33" t="str">
        <f t="shared" si="1"/>
        <v>blank_30x30.png</v>
      </c>
      <c r="I33" t="str">
        <f t="shared" si="2"/>
        <v>blank_30x30.png</v>
      </c>
    </row>
    <row r="34" spans="1:9" ht="15.75" customHeight="1" x14ac:dyDescent="0.2">
      <c r="A34" s="2" t="s">
        <v>47</v>
      </c>
      <c r="B34" s="3">
        <v>88</v>
      </c>
      <c r="C34" s="44" t="s">
        <v>848</v>
      </c>
      <c r="D34" s="191" t="s">
        <v>1502</v>
      </c>
      <c r="E34" s="2" t="s">
        <v>45</v>
      </c>
      <c r="G34" t="str">
        <f t="shared" si="0"/>
        <v>blank_30x30.png</v>
      </c>
      <c r="H34" t="str">
        <f t="shared" si="1"/>
        <v>blank_30x30.png</v>
      </c>
      <c r="I34" t="str">
        <f t="shared" si="2"/>
        <v>blank_30x30.png</v>
      </c>
    </row>
    <row r="35" spans="1:9" ht="15.75" customHeight="1" x14ac:dyDescent="0.2">
      <c r="A35" s="2"/>
      <c r="B35" s="3"/>
      <c r="C35" s="44"/>
      <c r="D35" s="203"/>
      <c r="E35" s="2"/>
      <c r="G35" t="str">
        <f t="shared" si="0"/>
        <v/>
      </c>
      <c r="H35" t="str">
        <f t="shared" si="1"/>
        <v/>
      </c>
      <c r="I35" t="str">
        <f t="shared" si="2"/>
        <v/>
      </c>
    </row>
    <row r="36" spans="1:9" ht="15.75" customHeight="1" x14ac:dyDescent="0.2">
      <c r="A36" s="2" t="s">
        <v>56</v>
      </c>
      <c r="B36" s="3">
        <v>1</v>
      </c>
      <c r="C36" s="44" t="s">
        <v>862</v>
      </c>
      <c r="D36" s="191" t="s">
        <v>1505</v>
      </c>
      <c r="E36" s="2" t="s">
        <v>57</v>
      </c>
      <c r="F36" s="2"/>
      <c r="G36" t="str">
        <f t="shared" si="0"/>
        <v>blank_30x30.png</v>
      </c>
      <c r="H36" t="str">
        <f t="shared" si="1"/>
        <v>blank_30x30.png</v>
      </c>
      <c r="I36" t="str">
        <f t="shared" si="2"/>
        <v>blank_30x30.png</v>
      </c>
    </row>
    <row r="37" spans="1:9" ht="15.75" customHeight="1" x14ac:dyDescent="0.2">
      <c r="A37" s="2" t="s">
        <v>56</v>
      </c>
      <c r="B37" s="3">
        <v>2</v>
      </c>
      <c r="C37" s="44" t="s">
        <v>875</v>
      </c>
      <c r="D37" s="191" t="s">
        <v>1506</v>
      </c>
      <c r="E37" s="2" t="s">
        <v>59</v>
      </c>
      <c r="F37" s="2"/>
      <c r="G37" t="str">
        <f t="shared" si="0"/>
        <v>blank_30x30.png</v>
      </c>
      <c r="H37" t="str">
        <f t="shared" si="1"/>
        <v>blank_30x30.png</v>
      </c>
      <c r="I37" t="str">
        <f t="shared" si="2"/>
        <v>blank_30x30.png</v>
      </c>
    </row>
    <row r="38" spans="1:9" ht="15.75" customHeight="1" x14ac:dyDescent="0.2">
      <c r="A38" s="2" t="s">
        <v>56</v>
      </c>
      <c r="B38" s="3">
        <v>3</v>
      </c>
      <c r="C38" s="44" t="s">
        <v>876</v>
      </c>
      <c r="D38" s="191" t="s">
        <v>1507</v>
      </c>
      <c r="E38" s="2" t="s">
        <v>61</v>
      </c>
      <c r="F38" s="2"/>
      <c r="G38" t="str">
        <f t="shared" si="0"/>
        <v>blank_30x30.png</v>
      </c>
      <c r="H38" t="str">
        <f t="shared" si="1"/>
        <v>blank_30x30.png</v>
      </c>
      <c r="I38" t="str">
        <f t="shared" si="2"/>
        <v>blank_30x30.png</v>
      </c>
    </row>
    <row r="39" spans="1:9" ht="15.75" customHeight="1" x14ac:dyDescent="0.2">
      <c r="A39" s="2" t="s">
        <v>56</v>
      </c>
      <c r="B39" s="3">
        <v>4</v>
      </c>
      <c r="C39" s="44" t="s">
        <v>863</v>
      </c>
      <c r="D39" s="191" t="s">
        <v>1503</v>
      </c>
      <c r="E39" s="2" t="s">
        <v>62</v>
      </c>
      <c r="F39" s="2"/>
      <c r="G39" t="str">
        <f t="shared" si="0"/>
        <v>blank_30x30.png</v>
      </c>
      <c r="H39" t="str">
        <f t="shared" si="1"/>
        <v>blank_30x30.png</v>
      </c>
      <c r="I39" t="str">
        <f t="shared" si="2"/>
        <v>blank_30x30.png</v>
      </c>
    </row>
    <row r="40" spans="1:9" ht="15.75" customHeight="1" x14ac:dyDescent="0.2">
      <c r="A40" s="2" t="s">
        <v>56</v>
      </c>
      <c r="B40" s="3">
        <v>5</v>
      </c>
      <c r="C40" s="44" t="s">
        <v>1737</v>
      </c>
      <c r="D40" s="191" t="s">
        <v>1508</v>
      </c>
      <c r="E40" s="2" t="s">
        <v>64</v>
      </c>
      <c r="F40" s="2"/>
      <c r="G40" t="str">
        <f t="shared" si="0"/>
        <v>blank_30x30.png</v>
      </c>
      <c r="H40" t="str">
        <f t="shared" si="1"/>
        <v>blank_30x30.png</v>
      </c>
      <c r="I40" t="str">
        <f t="shared" si="2"/>
        <v>blank_30x30.png</v>
      </c>
    </row>
    <row r="41" spans="1:9" ht="15.75" customHeight="1" x14ac:dyDescent="0.2">
      <c r="A41" s="2" t="s">
        <v>56</v>
      </c>
      <c r="B41" s="3">
        <v>6</v>
      </c>
      <c r="C41" s="44" t="s">
        <v>864</v>
      </c>
      <c r="D41" s="191" t="s">
        <v>1504</v>
      </c>
      <c r="E41" s="2" t="s">
        <v>65</v>
      </c>
      <c r="F41" s="2"/>
      <c r="G41" t="str">
        <f t="shared" si="0"/>
        <v>blank_30x30.png</v>
      </c>
      <c r="H41" t="str">
        <f t="shared" si="1"/>
        <v>blank_30x30.png</v>
      </c>
      <c r="I41" t="str">
        <f t="shared" si="2"/>
        <v>blank_30x30.png</v>
      </c>
    </row>
    <row r="42" spans="1:9" ht="15.75" customHeight="1" x14ac:dyDescent="0.2">
      <c r="A42" s="2" t="s">
        <v>56</v>
      </c>
      <c r="B42" s="3">
        <v>7</v>
      </c>
      <c r="C42" s="44" t="s">
        <v>865</v>
      </c>
      <c r="D42" s="191" t="s">
        <v>1509</v>
      </c>
      <c r="E42" s="2" t="s">
        <v>66</v>
      </c>
      <c r="F42" s="2"/>
      <c r="G42" t="str">
        <f t="shared" si="0"/>
        <v>blank_30x30.png</v>
      </c>
      <c r="H42" t="str">
        <f t="shared" si="1"/>
        <v>blank_30x30.png</v>
      </c>
      <c r="I42" t="str">
        <f t="shared" si="2"/>
        <v>blank_30x30.png</v>
      </c>
    </row>
    <row r="43" spans="1:9" ht="15.75" customHeight="1" x14ac:dyDescent="0.2">
      <c r="A43" s="2" t="s">
        <v>56</v>
      </c>
      <c r="B43" s="3">
        <v>8</v>
      </c>
      <c r="C43" s="44" t="s">
        <v>866</v>
      </c>
      <c r="D43" s="191" t="s">
        <v>1510</v>
      </c>
      <c r="E43" s="2" t="s">
        <v>67</v>
      </c>
      <c r="F43" s="2"/>
      <c r="G43" t="str">
        <f t="shared" si="0"/>
        <v>blank_30x30.png</v>
      </c>
      <c r="H43" t="str">
        <f t="shared" si="1"/>
        <v>blank_30x30.png</v>
      </c>
      <c r="I43" t="str">
        <f t="shared" si="2"/>
        <v>blank_30x30.png</v>
      </c>
    </row>
    <row r="44" spans="1:9" ht="15.75" customHeight="1" x14ac:dyDescent="0.2">
      <c r="A44" s="2" t="s">
        <v>56</v>
      </c>
      <c r="B44" s="3">
        <v>9</v>
      </c>
      <c r="C44" s="44" t="s">
        <v>867</v>
      </c>
      <c r="D44" s="191" t="s">
        <v>1511</v>
      </c>
      <c r="E44" s="2" t="s">
        <v>68</v>
      </c>
      <c r="F44" s="2"/>
      <c r="G44" t="str">
        <f t="shared" si="0"/>
        <v>blank_30x30.png</v>
      </c>
      <c r="H44" t="str">
        <f t="shared" si="1"/>
        <v>blank_30x30.png</v>
      </c>
      <c r="I44" t="str">
        <f t="shared" si="2"/>
        <v>blank_30x30.png</v>
      </c>
    </row>
    <row r="45" spans="1:9" ht="15.75" customHeight="1" x14ac:dyDescent="0.2">
      <c r="A45" s="2" t="s">
        <v>56</v>
      </c>
      <c r="B45" s="3">
        <v>88</v>
      </c>
      <c r="C45" s="44" t="s">
        <v>848</v>
      </c>
      <c r="D45" s="191" t="s">
        <v>1502</v>
      </c>
      <c r="E45" s="2" t="s">
        <v>45</v>
      </c>
      <c r="F45" s="2"/>
      <c r="G45" t="str">
        <f t="shared" si="0"/>
        <v>blank_30x30.png</v>
      </c>
      <c r="H45" t="str">
        <f t="shared" si="1"/>
        <v>blank_30x30.png</v>
      </c>
      <c r="I45" t="str">
        <f t="shared" si="2"/>
        <v>blank_30x30.png</v>
      </c>
    </row>
    <row r="46" spans="1:9" x14ac:dyDescent="0.2">
      <c r="A46" s="2"/>
      <c r="B46" s="3"/>
      <c r="C46" s="2"/>
      <c r="D46" s="159"/>
      <c r="E46" s="2"/>
      <c r="G46" t="str">
        <f t="shared" si="0"/>
        <v/>
      </c>
      <c r="H46" t="str">
        <f t="shared" si="1"/>
        <v/>
      </c>
      <c r="I46" t="str">
        <f t="shared" si="2"/>
        <v/>
      </c>
    </row>
    <row r="47" spans="1:9" ht="15.75" customHeight="1" x14ac:dyDescent="0.2">
      <c r="A47" s="2" t="s">
        <v>28</v>
      </c>
      <c r="B47" s="3" t="s">
        <v>76</v>
      </c>
      <c r="C47" s="44"/>
      <c r="D47" s="190"/>
      <c r="E47" s="2" t="s">
        <v>77</v>
      </c>
      <c r="G47" t="str">
        <f t="shared" si="0"/>
        <v>blank_30x30.png</v>
      </c>
      <c r="H47" t="str">
        <f t="shared" si="1"/>
        <v>blank_30x30.png</v>
      </c>
      <c r="I47" t="str">
        <f t="shared" si="2"/>
        <v>blank_30x30.png</v>
      </c>
    </row>
    <row r="48" spans="1:9" ht="15.75" customHeight="1" x14ac:dyDescent="0.2">
      <c r="A48" s="2" t="s">
        <v>28</v>
      </c>
      <c r="B48" s="3" t="s">
        <v>78</v>
      </c>
      <c r="C48" s="44" t="s">
        <v>1149</v>
      </c>
      <c r="D48" s="190" t="s">
        <v>1512</v>
      </c>
      <c r="E48" s="2" t="s">
        <v>79</v>
      </c>
      <c r="G48" t="str">
        <f t="shared" si="0"/>
        <v>blank_30x30.png</v>
      </c>
      <c r="H48" t="str">
        <f t="shared" si="1"/>
        <v>blank_30x30.png</v>
      </c>
      <c r="I48" t="str">
        <f t="shared" si="2"/>
        <v>blank_30x30.png</v>
      </c>
    </row>
    <row r="49" spans="1:9" ht="15.75" customHeight="1" x14ac:dyDescent="0.2">
      <c r="A49" s="2" t="s">
        <v>28</v>
      </c>
      <c r="B49" s="3" t="s">
        <v>80</v>
      </c>
      <c r="C49" s="44"/>
      <c r="D49" s="190"/>
      <c r="E49" s="2" t="s">
        <v>81</v>
      </c>
      <c r="G49" t="str">
        <f t="shared" si="0"/>
        <v>blank_30x30.png</v>
      </c>
      <c r="H49" t="str">
        <f t="shared" si="1"/>
        <v>blank_30x30.png</v>
      </c>
      <c r="I49" t="str">
        <f t="shared" si="2"/>
        <v>blank_30x30.png</v>
      </c>
    </row>
    <row r="50" spans="1:9" ht="15.75" customHeight="1" x14ac:dyDescent="0.2">
      <c r="A50" s="2" t="s">
        <v>28</v>
      </c>
      <c r="B50" s="5">
        <v>77</v>
      </c>
      <c r="C50" s="6" t="s">
        <v>871</v>
      </c>
      <c r="D50" s="204" t="s">
        <v>1513</v>
      </c>
      <c r="E50" s="6" t="s">
        <v>75</v>
      </c>
      <c r="G50" t="str">
        <f t="shared" si="0"/>
        <v>blank_30x30.png</v>
      </c>
      <c r="H50" t="str">
        <f t="shared" si="1"/>
        <v>blank_30x30.png</v>
      </c>
      <c r="I50" t="str">
        <f t="shared" si="2"/>
        <v>blank_30x30.png</v>
      </c>
    </row>
    <row r="51" spans="1:9" ht="15.75" customHeight="1" x14ac:dyDescent="0.2">
      <c r="A51" s="2" t="s">
        <v>28</v>
      </c>
      <c r="B51" s="3">
        <v>88</v>
      </c>
      <c r="C51" s="44" t="s">
        <v>848</v>
      </c>
      <c r="D51" s="190" t="s">
        <v>1502</v>
      </c>
      <c r="E51" s="2" t="s">
        <v>45</v>
      </c>
      <c r="G51" t="str">
        <f t="shared" si="0"/>
        <v>blank_30x30.png</v>
      </c>
      <c r="H51" t="str">
        <f t="shared" si="1"/>
        <v>blank_30x30.png</v>
      </c>
      <c r="I51" t="str">
        <f t="shared" si="2"/>
        <v>blank_30x30.png</v>
      </c>
    </row>
    <row r="52" spans="1:9" ht="15.75" customHeight="1" x14ac:dyDescent="0.2">
      <c r="A52" s="2"/>
      <c r="B52" s="3"/>
      <c r="C52" s="2"/>
      <c r="D52" s="1"/>
      <c r="E52" s="2"/>
      <c r="G52" t="str">
        <f t="shared" si="0"/>
        <v/>
      </c>
      <c r="H52" t="str">
        <f t="shared" si="1"/>
        <v/>
      </c>
      <c r="I52" t="str">
        <f t="shared" si="2"/>
        <v/>
      </c>
    </row>
    <row r="53" spans="1:9" ht="15.75" customHeight="1" x14ac:dyDescent="0.2">
      <c r="A53" s="2" t="s">
        <v>89</v>
      </c>
      <c r="B53" s="3">
        <v>1</v>
      </c>
      <c r="C53" s="207" t="s">
        <v>1721</v>
      </c>
      <c r="D53" s="207" t="s">
        <v>1726</v>
      </c>
      <c r="E53" s="181" t="s">
        <v>1648</v>
      </c>
      <c r="F53" s="2"/>
      <c r="G53" t="str">
        <f t="shared" si="0"/>
        <v>blank_30x30.png</v>
      </c>
      <c r="H53" t="str">
        <f t="shared" si="1"/>
        <v>blank_30x30.png</v>
      </c>
      <c r="I53" t="str">
        <f t="shared" si="2"/>
        <v>blank_30x30.png</v>
      </c>
    </row>
    <row r="54" spans="1:9" ht="15.75" customHeight="1" x14ac:dyDescent="0.2">
      <c r="A54" s="2" t="s">
        <v>89</v>
      </c>
      <c r="B54" s="3">
        <v>2</v>
      </c>
      <c r="C54" s="207" t="s">
        <v>1722</v>
      </c>
      <c r="D54" s="207" t="s">
        <v>1727</v>
      </c>
      <c r="E54" s="181" t="s">
        <v>1649</v>
      </c>
      <c r="F54" s="2"/>
      <c r="G54" t="str">
        <f t="shared" si="0"/>
        <v>blank_30x30.png</v>
      </c>
      <c r="H54" t="str">
        <f t="shared" si="1"/>
        <v>blank_30x30.png</v>
      </c>
      <c r="I54" t="str">
        <f t="shared" si="2"/>
        <v>blank_30x30.png</v>
      </c>
    </row>
    <row r="55" spans="1:9" ht="15.75" customHeight="1" x14ac:dyDescent="0.2">
      <c r="A55" s="2" t="s">
        <v>89</v>
      </c>
      <c r="B55" s="3">
        <v>3</v>
      </c>
      <c r="C55" s="207" t="s">
        <v>1723</v>
      </c>
      <c r="D55" s="207" t="s">
        <v>1728</v>
      </c>
      <c r="E55" s="181" t="s">
        <v>1650</v>
      </c>
      <c r="F55" s="2"/>
      <c r="G55" t="str">
        <f t="shared" si="0"/>
        <v>blank_30x30.png</v>
      </c>
      <c r="H55" t="str">
        <f t="shared" si="1"/>
        <v>blank_30x30.png</v>
      </c>
      <c r="I55" t="str">
        <f t="shared" si="2"/>
        <v>blank_30x30.png</v>
      </c>
    </row>
    <row r="56" spans="1:9" ht="15.75" customHeight="1" x14ac:dyDescent="0.2">
      <c r="A56" s="2" t="s">
        <v>89</v>
      </c>
      <c r="B56" s="3">
        <v>4</v>
      </c>
      <c r="C56" s="207" t="s">
        <v>1724</v>
      </c>
      <c r="D56" s="207" t="s">
        <v>1729</v>
      </c>
      <c r="E56" s="181" t="s">
        <v>1651</v>
      </c>
      <c r="F56" s="2"/>
      <c r="G56" t="str">
        <f t="shared" si="0"/>
        <v>blank_30x30.png</v>
      </c>
      <c r="H56" t="str">
        <f t="shared" si="1"/>
        <v>blank_30x30.png</v>
      </c>
      <c r="I56" t="str">
        <f t="shared" si="2"/>
        <v>blank_30x30.png</v>
      </c>
    </row>
    <row r="57" spans="1:9" ht="15.75" customHeight="1" x14ac:dyDescent="0.2">
      <c r="A57" s="2" t="s">
        <v>89</v>
      </c>
      <c r="B57" s="3">
        <v>5</v>
      </c>
      <c r="C57" s="207" t="s">
        <v>1725</v>
      </c>
      <c r="D57" s="207" t="s">
        <v>1730</v>
      </c>
      <c r="E57" s="181" t="s">
        <v>1652</v>
      </c>
      <c r="F57" s="2"/>
      <c r="G57" t="str">
        <f t="shared" si="0"/>
        <v>blank_30x30.png</v>
      </c>
      <c r="H57" t="str">
        <f t="shared" si="1"/>
        <v>blank_30x30.png</v>
      </c>
      <c r="I57" t="str">
        <f t="shared" si="2"/>
        <v>blank_30x30.png</v>
      </c>
    </row>
    <row r="58" spans="1:9" ht="15.75" customHeight="1" x14ac:dyDescent="0.2">
      <c r="A58" s="2" t="s">
        <v>89</v>
      </c>
      <c r="B58" s="3">
        <v>77</v>
      </c>
      <c r="C58" s="181" t="s">
        <v>871</v>
      </c>
      <c r="D58" s="192" t="s">
        <v>1513</v>
      </c>
      <c r="E58" s="181" t="s">
        <v>95</v>
      </c>
      <c r="F58" s="2"/>
      <c r="G58" t="str">
        <f t="shared" si="0"/>
        <v>blank_30x30.png</v>
      </c>
      <c r="H58" t="str">
        <f t="shared" si="1"/>
        <v>blank_30x30.png</v>
      </c>
      <c r="I58" t="str">
        <f t="shared" si="2"/>
        <v>blank_30x30.png</v>
      </c>
    </row>
    <row r="59" spans="1:9" ht="15.75" customHeight="1" x14ac:dyDescent="0.2">
      <c r="A59" s="2" t="s">
        <v>89</v>
      </c>
      <c r="B59" s="3">
        <v>88</v>
      </c>
      <c r="C59" s="181" t="s">
        <v>848</v>
      </c>
      <c r="D59" s="192" t="s">
        <v>1527</v>
      </c>
      <c r="E59" s="181" t="s">
        <v>45</v>
      </c>
      <c r="F59" s="2"/>
      <c r="G59" t="str">
        <f t="shared" si="0"/>
        <v>blank_30x30.png</v>
      </c>
      <c r="H59" t="str">
        <f t="shared" si="1"/>
        <v>blank_30x30.png</v>
      </c>
      <c r="I59" t="str">
        <f t="shared" si="2"/>
        <v>blank_30x30.png</v>
      </c>
    </row>
    <row r="60" spans="1:9" ht="15.75" customHeight="1" x14ac:dyDescent="0.2">
      <c r="A60" s="2"/>
      <c r="B60" s="3"/>
      <c r="C60" s="2"/>
      <c r="D60" s="1"/>
      <c r="E60" s="2"/>
      <c r="G60" t="str">
        <f t="shared" si="0"/>
        <v/>
      </c>
      <c r="H60" t="str">
        <f t="shared" si="1"/>
        <v/>
      </c>
      <c r="I60" t="str">
        <f t="shared" si="2"/>
        <v/>
      </c>
    </row>
    <row r="61" spans="1:9" ht="15.75" customHeight="1" x14ac:dyDescent="0.2">
      <c r="A61" s="2" t="s">
        <v>96</v>
      </c>
      <c r="B61" s="3" t="s">
        <v>97</v>
      </c>
      <c r="C61" s="44" t="s">
        <v>885</v>
      </c>
      <c r="D61" s="190" t="s">
        <v>1514</v>
      </c>
      <c r="E61" s="2" t="s">
        <v>98</v>
      </c>
      <c r="G61" t="str">
        <f t="shared" si="0"/>
        <v>blank_30x30.png</v>
      </c>
      <c r="H61" t="str">
        <f t="shared" si="1"/>
        <v>blank_30x30.png</v>
      </c>
      <c r="I61" t="str">
        <f t="shared" si="2"/>
        <v>blank_30x30.png</v>
      </c>
    </row>
    <row r="62" spans="1:9" ht="15.75" customHeight="1" x14ac:dyDescent="0.2">
      <c r="A62" s="2" t="s">
        <v>96</v>
      </c>
      <c r="B62" s="3" t="s">
        <v>100</v>
      </c>
      <c r="C62" s="44" t="s">
        <v>884</v>
      </c>
      <c r="D62" s="190" t="s">
        <v>1515</v>
      </c>
      <c r="E62" s="2" t="s">
        <v>101</v>
      </c>
      <c r="G62" t="str">
        <f t="shared" si="0"/>
        <v>blank_30x30.png</v>
      </c>
      <c r="H62" t="str">
        <f t="shared" si="1"/>
        <v>blank_30x30.png</v>
      </c>
      <c r="I62" t="str">
        <f t="shared" si="2"/>
        <v>blank_30x30.png</v>
      </c>
    </row>
    <row r="63" spans="1:9" ht="15.75" customHeight="1" x14ac:dyDescent="0.2">
      <c r="A63" s="2" t="s">
        <v>96</v>
      </c>
      <c r="B63" s="3" t="s">
        <v>102</v>
      </c>
      <c r="C63" s="44" t="s">
        <v>883</v>
      </c>
      <c r="D63" s="190" t="s">
        <v>1516</v>
      </c>
      <c r="E63" s="2" t="s">
        <v>103</v>
      </c>
      <c r="G63" t="str">
        <f t="shared" si="0"/>
        <v>blank_30x30.png</v>
      </c>
      <c r="H63" t="str">
        <f t="shared" si="1"/>
        <v>blank_30x30.png</v>
      </c>
      <c r="I63" t="str">
        <f t="shared" si="2"/>
        <v>blank_30x30.png</v>
      </c>
    </row>
    <row r="64" spans="1:9" ht="15.75" customHeight="1" x14ac:dyDescent="0.2">
      <c r="A64" s="2" t="s">
        <v>96</v>
      </c>
      <c r="B64" s="3">
        <v>77</v>
      </c>
      <c r="C64" s="44" t="s">
        <v>871</v>
      </c>
      <c r="D64" s="190" t="s">
        <v>1513</v>
      </c>
      <c r="E64" s="2" t="s">
        <v>75</v>
      </c>
      <c r="G64" t="str">
        <f t="shared" si="0"/>
        <v>blank_30x30.png</v>
      </c>
      <c r="H64" t="str">
        <f t="shared" si="1"/>
        <v>blank_30x30.png</v>
      </c>
      <c r="I64" t="str">
        <f t="shared" si="2"/>
        <v>blank_30x30.png</v>
      </c>
    </row>
    <row r="65" spans="1:9" ht="15.75" customHeight="1" x14ac:dyDescent="0.2">
      <c r="A65" s="2"/>
      <c r="B65" s="3"/>
      <c r="C65" s="44"/>
      <c r="D65" s="190"/>
      <c r="E65" s="2"/>
      <c r="G65" t="str">
        <f t="shared" si="0"/>
        <v/>
      </c>
      <c r="H65" t="str">
        <f t="shared" si="1"/>
        <v/>
      </c>
      <c r="I65" t="str">
        <f t="shared" si="2"/>
        <v/>
      </c>
    </row>
    <row r="66" spans="1:9" x14ac:dyDescent="0.2">
      <c r="A66" s="2" t="s">
        <v>106</v>
      </c>
      <c r="B66" s="3">
        <v>77</v>
      </c>
      <c r="C66" s="44" t="s">
        <v>871</v>
      </c>
      <c r="D66" s="190" t="s">
        <v>1513</v>
      </c>
      <c r="E66" s="2" t="s">
        <v>75</v>
      </c>
      <c r="G66" t="str">
        <f t="shared" si="0"/>
        <v>blank_30x30.png</v>
      </c>
      <c r="H66" t="str">
        <f t="shared" si="1"/>
        <v>blank_30x30.png</v>
      </c>
      <c r="I66" t="str">
        <f t="shared" si="2"/>
        <v>blank_30x30.png</v>
      </c>
    </row>
    <row r="67" spans="1:9" x14ac:dyDescent="0.2">
      <c r="A67" s="2"/>
      <c r="B67" s="3"/>
      <c r="C67" s="44"/>
      <c r="D67" s="190"/>
      <c r="E67" s="2"/>
      <c r="G67" t="str">
        <f t="shared" ref="G67:G131" si="6">IF(A67&lt;&gt;"", "blank_30x30.png","")</f>
        <v/>
      </c>
      <c r="H67" t="str">
        <f t="shared" si="1"/>
        <v/>
      </c>
      <c r="I67" t="str">
        <f t="shared" si="2"/>
        <v/>
      </c>
    </row>
    <row r="68" spans="1:9" x14ac:dyDescent="0.2">
      <c r="A68" s="1" t="s">
        <v>108</v>
      </c>
      <c r="B68" s="7">
        <v>1</v>
      </c>
      <c r="C68" s="1" t="s">
        <v>843</v>
      </c>
      <c r="D68" s="190" t="s">
        <v>1489</v>
      </c>
      <c r="E68" s="1" t="s">
        <v>36</v>
      </c>
      <c r="G68" t="str">
        <f t="shared" si="6"/>
        <v>blank_30x30.png</v>
      </c>
      <c r="H68" t="str">
        <f t="shared" ref="H68:H132" si="7">IF(A68&lt;&gt;"", "blank_30x30.png","")</f>
        <v>blank_30x30.png</v>
      </c>
      <c r="I68" t="str">
        <f t="shared" ref="I68:I132" si="8">IF(A68&lt;&gt;"", "blank_30x30.png","")</f>
        <v>blank_30x30.png</v>
      </c>
    </row>
    <row r="69" spans="1:9" x14ac:dyDescent="0.2">
      <c r="A69" s="1" t="s">
        <v>108</v>
      </c>
      <c r="B69" s="7">
        <v>2</v>
      </c>
      <c r="C69" s="1" t="s">
        <v>844</v>
      </c>
      <c r="D69" s="190" t="s">
        <v>1490</v>
      </c>
      <c r="E69" s="1" t="s">
        <v>37</v>
      </c>
      <c r="G69" t="str">
        <f t="shared" si="6"/>
        <v>blank_30x30.png</v>
      </c>
      <c r="H69" t="str">
        <f t="shared" si="7"/>
        <v>blank_30x30.png</v>
      </c>
      <c r="I69" t="str">
        <f t="shared" si="8"/>
        <v>blank_30x30.png</v>
      </c>
    </row>
    <row r="70" spans="1:9" x14ac:dyDescent="0.2">
      <c r="A70" s="1" t="s">
        <v>108</v>
      </c>
      <c r="B70" s="7">
        <v>3</v>
      </c>
      <c r="C70" s="1" t="s">
        <v>998</v>
      </c>
      <c r="D70" s="190" t="s">
        <v>1517</v>
      </c>
      <c r="E70" s="1" t="s">
        <v>114</v>
      </c>
      <c r="G70" t="str">
        <f t="shared" si="6"/>
        <v>blank_30x30.png</v>
      </c>
      <c r="H70" t="str">
        <f t="shared" si="7"/>
        <v>blank_30x30.png</v>
      </c>
      <c r="I70" t="str">
        <f t="shared" si="8"/>
        <v>blank_30x30.png</v>
      </c>
    </row>
    <row r="71" spans="1:9" x14ac:dyDescent="0.2">
      <c r="A71" s="2"/>
      <c r="B71" s="3"/>
      <c r="C71" s="44"/>
      <c r="D71" s="190"/>
      <c r="E71" s="2"/>
      <c r="G71" t="str">
        <f t="shared" si="6"/>
        <v/>
      </c>
      <c r="H71" t="str">
        <f t="shared" si="7"/>
        <v/>
      </c>
      <c r="I71" t="str">
        <f t="shared" si="8"/>
        <v/>
      </c>
    </row>
    <row r="72" spans="1:9" x14ac:dyDescent="0.2">
      <c r="A72" s="2" t="s">
        <v>115</v>
      </c>
      <c r="B72" s="3">
        <v>1</v>
      </c>
      <c r="C72" s="44" t="s">
        <v>843</v>
      </c>
      <c r="D72" s="190" t="s">
        <v>1489</v>
      </c>
      <c r="E72" s="2" t="s">
        <v>36</v>
      </c>
      <c r="G72" t="str">
        <f t="shared" si="6"/>
        <v>blank_30x30.png</v>
      </c>
      <c r="H72" t="str">
        <f t="shared" si="7"/>
        <v>blank_30x30.png</v>
      </c>
      <c r="I72" t="str">
        <f t="shared" si="8"/>
        <v>blank_30x30.png</v>
      </c>
    </row>
    <row r="73" spans="1:9" x14ac:dyDescent="0.2">
      <c r="A73" s="2" t="s">
        <v>115</v>
      </c>
      <c r="B73" s="3">
        <v>2</v>
      </c>
      <c r="C73" s="44" t="s">
        <v>844</v>
      </c>
      <c r="D73" s="190" t="s">
        <v>1490</v>
      </c>
      <c r="E73" s="2" t="s">
        <v>37</v>
      </c>
      <c r="G73" t="str">
        <f t="shared" si="6"/>
        <v>blank_30x30.png</v>
      </c>
      <c r="H73" t="str">
        <f t="shared" si="7"/>
        <v>blank_30x30.png</v>
      </c>
      <c r="I73" t="str">
        <f t="shared" si="8"/>
        <v>blank_30x30.png</v>
      </c>
    </row>
    <row r="74" spans="1:9" x14ac:dyDescent="0.2">
      <c r="A74" s="2" t="s">
        <v>115</v>
      </c>
      <c r="B74" s="3">
        <v>3</v>
      </c>
      <c r="C74" s="44" t="s">
        <v>999</v>
      </c>
      <c r="D74" s="190" t="s">
        <v>1518</v>
      </c>
      <c r="E74" s="2" t="s">
        <v>116</v>
      </c>
      <c r="G74" t="str">
        <f t="shared" si="6"/>
        <v>blank_30x30.png</v>
      </c>
      <c r="H74" t="str">
        <f t="shared" si="7"/>
        <v>blank_30x30.png</v>
      </c>
      <c r="I74" t="str">
        <f t="shared" si="8"/>
        <v>blank_30x30.png</v>
      </c>
    </row>
    <row r="75" spans="1:9" x14ac:dyDescent="0.2">
      <c r="A75" s="2"/>
      <c r="B75" s="3"/>
      <c r="C75" s="44"/>
      <c r="D75" s="190"/>
      <c r="E75" s="2"/>
      <c r="G75" t="str">
        <f t="shared" si="6"/>
        <v/>
      </c>
      <c r="H75" t="str">
        <f t="shared" si="7"/>
        <v/>
      </c>
      <c r="I75" t="str">
        <f t="shared" si="8"/>
        <v/>
      </c>
    </row>
    <row r="76" spans="1:9" x14ac:dyDescent="0.2">
      <c r="A76" s="44" t="s">
        <v>1184</v>
      </c>
      <c r="B76" s="5">
        <v>1</v>
      </c>
      <c r="C76" s="44" t="s">
        <v>843</v>
      </c>
      <c r="D76" s="190" t="s">
        <v>1489</v>
      </c>
      <c r="E76" s="44" t="s">
        <v>36</v>
      </c>
      <c r="G76" t="str">
        <f t="shared" si="6"/>
        <v>blank_30x30.png</v>
      </c>
      <c r="H76" t="str">
        <f t="shared" si="7"/>
        <v>blank_30x30.png</v>
      </c>
      <c r="I76" t="str">
        <f t="shared" si="8"/>
        <v>blank_30x30.png</v>
      </c>
    </row>
    <row r="77" spans="1:9" x14ac:dyDescent="0.2">
      <c r="A77" s="44" t="s">
        <v>1184</v>
      </c>
      <c r="B77" s="5">
        <v>2</v>
      </c>
      <c r="C77" s="44" t="s">
        <v>844</v>
      </c>
      <c r="D77" s="190" t="s">
        <v>1490</v>
      </c>
      <c r="E77" s="44" t="s">
        <v>37</v>
      </c>
      <c r="G77" t="str">
        <f t="shared" si="6"/>
        <v>blank_30x30.png</v>
      </c>
      <c r="H77" t="str">
        <f t="shared" si="7"/>
        <v>blank_30x30.png</v>
      </c>
      <c r="I77" t="str">
        <f t="shared" si="8"/>
        <v>blank_30x30.png</v>
      </c>
    </row>
    <row r="78" spans="1:9" x14ac:dyDescent="0.2">
      <c r="A78" s="44" t="s">
        <v>1184</v>
      </c>
      <c r="B78" s="5">
        <v>77</v>
      </c>
      <c r="C78" s="44" t="s">
        <v>871</v>
      </c>
      <c r="D78" s="190" t="s">
        <v>1513</v>
      </c>
      <c r="E78" s="44" t="s">
        <v>75</v>
      </c>
      <c r="G78" t="str">
        <f t="shared" si="6"/>
        <v>blank_30x30.png</v>
      </c>
      <c r="H78" t="str">
        <f t="shared" si="7"/>
        <v>blank_30x30.png</v>
      </c>
      <c r="I78" t="str">
        <f t="shared" si="8"/>
        <v>blank_30x30.png</v>
      </c>
    </row>
    <row r="79" spans="1:9" x14ac:dyDescent="0.2">
      <c r="A79" s="44"/>
      <c r="B79" s="5"/>
      <c r="C79" s="44"/>
      <c r="D79" s="1"/>
      <c r="E79" s="44"/>
      <c r="G79" t="str">
        <f t="shared" si="6"/>
        <v/>
      </c>
      <c r="H79" t="str">
        <f t="shared" si="7"/>
        <v/>
      </c>
      <c r="I79" t="str">
        <f t="shared" si="8"/>
        <v/>
      </c>
    </row>
    <row r="80" spans="1:9" x14ac:dyDescent="0.2">
      <c r="A80" s="44" t="s">
        <v>1185</v>
      </c>
      <c r="B80" s="5">
        <v>1</v>
      </c>
      <c r="C80" s="44" t="s">
        <v>843</v>
      </c>
      <c r="D80" s="190" t="s">
        <v>1489</v>
      </c>
      <c r="E80" s="44" t="s">
        <v>36</v>
      </c>
      <c r="G80" t="str">
        <f t="shared" si="6"/>
        <v>blank_30x30.png</v>
      </c>
      <c r="H80" t="str">
        <f t="shared" si="7"/>
        <v>blank_30x30.png</v>
      </c>
      <c r="I80" t="str">
        <f t="shared" si="8"/>
        <v>blank_30x30.png</v>
      </c>
    </row>
    <row r="81" spans="1:9" x14ac:dyDescent="0.2">
      <c r="A81" s="44" t="s">
        <v>1185</v>
      </c>
      <c r="B81" s="5">
        <v>2</v>
      </c>
      <c r="C81" s="44" t="s">
        <v>844</v>
      </c>
      <c r="D81" s="190" t="s">
        <v>1490</v>
      </c>
      <c r="E81" s="44" t="s">
        <v>37</v>
      </c>
      <c r="G81" t="str">
        <f t="shared" si="6"/>
        <v>blank_30x30.png</v>
      </c>
      <c r="H81" t="str">
        <f t="shared" si="7"/>
        <v>blank_30x30.png</v>
      </c>
      <c r="I81" t="str">
        <f t="shared" si="8"/>
        <v>blank_30x30.png</v>
      </c>
    </row>
    <row r="82" spans="1:9" x14ac:dyDescent="0.2">
      <c r="A82" s="44" t="s">
        <v>1185</v>
      </c>
      <c r="B82" s="5">
        <v>3</v>
      </c>
      <c r="C82" s="44" t="s">
        <v>1187</v>
      </c>
      <c r="D82" s="190" t="s">
        <v>1519</v>
      </c>
      <c r="E82" s="44" t="s">
        <v>1186</v>
      </c>
      <c r="G82" t="str">
        <f t="shared" si="6"/>
        <v>blank_30x30.png</v>
      </c>
      <c r="H82" t="str">
        <f t="shared" si="7"/>
        <v>blank_30x30.png</v>
      </c>
      <c r="I82" t="str">
        <f t="shared" si="8"/>
        <v>blank_30x30.png</v>
      </c>
    </row>
    <row r="83" spans="1:9" x14ac:dyDescent="0.2">
      <c r="A83" s="44" t="s">
        <v>1185</v>
      </c>
      <c r="B83" s="5">
        <v>77</v>
      </c>
      <c r="C83" s="44" t="s">
        <v>871</v>
      </c>
      <c r="D83" s="190" t="s">
        <v>1513</v>
      </c>
      <c r="E83" s="44" t="s">
        <v>75</v>
      </c>
      <c r="G83" t="str">
        <f t="shared" si="6"/>
        <v>blank_30x30.png</v>
      </c>
      <c r="H83" t="str">
        <f t="shared" si="7"/>
        <v>blank_30x30.png</v>
      </c>
      <c r="I83" t="str">
        <f t="shared" si="8"/>
        <v>blank_30x30.png</v>
      </c>
    </row>
    <row r="84" spans="1:9" x14ac:dyDescent="0.2">
      <c r="A84" s="44"/>
      <c r="B84" s="5"/>
      <c r="C84" s="44"/>
      <c r="D84" s="203"/>
      <c r="E84" s="44"/>
      <c r="G84" t="str">
        <f t="shared" si="6"/>
        <v/>
      </c>
      <c r="H84" t="str">
        <f t="shared" si="7"/>
        <v/>
      </c>
      <c r="I84" t="str">
        <f t="shared" si="8"/>
        <v/>
      </c>
    </row>
    <row r="85" spans="1:9" x14ac:dyDescent="0.2">
      <c r="A85" s="2" t="s">
        <v>117</v>
      </c>
      <c r="B85" s="3">
        <v>1</v>
      </c>
      <c r="C85" s="44" t="s">
        <v>928</v>
      </c>
      <c r="D85" s="190" t="s">
        <v>1521</v>
      </c>
      <c r="E85" s="2" t="s">
        <v>118</v>
      </c>
      <c r="G85" t="str">
        <f t="shared" si="6"/>
        <v>blank_30x30.png</v>
      </c>
      <c r="H85" t="str">
        <f t="shared" si="7"/>
        <v>blank_30x30.png</v>
      </c>
      <c r="I85" t="str">
        <f t="shared" si="8"/>
        <v>blank_30x30.png</v>
      </c>
    </row>
    <row r="86" spans="1:9" x14ac:dyDescent="0.2">
      <c r="A86" s="2" t="s">
        <v>117</v>
      </c>
      <c r="B86" s="3">
        <v>2</v>
      </c>
      <c r="C86" s="44" t="s">
        <v>929</v>
      </c>
      <c r="D86" s="190" t="s">
        <v>1522</v>
      </c>
      <c r="E86" s="2" t="s">
        <v>119</v>
      </c>
      <c r="G86" t="str">
        <f t="shared" si="6"/>
        <v>blank_30x30.png</v>
      </c>
      <c r="H86" t="str">
        <f t="shared" si="7"/>
        <v>blank_30x30.png</v>
      </c>
      <c r="I86" t="str">
        <f t="shared" si="8"/>
        <v>blank_30x30.png</v>
      </c>
    </row>
    <row r="87" spans="1:9" x14ac:dyDescent="0.2">
      <c r="A87" s="2" t="s">
        <v>117</v>
      </c>
      <c r="B87" s="3">
        <v>3</v>
      </c>
      <c r="C87" s="44" t="s">
        <v>930</v>
      </c>
      <c r="D87" s="190" t="s">
        <v>1523</v>
      </c>
      <c r="E87" s="2" t="s">
        <v>120</v>
      </c>
      <c r="G87" t="str">
        <f t="shared" si="6"/>
        <v>blank_30x30.png</v>
      </c>
      <c r="H87" t="str">
        <f t="shared" si="7"/>
        <v>blank_30x30.png</v>
      </c>
      <c r="I87" t="str">
        <f t="shared" si="8"/>
        <v>blank_30x30.png</v>
      </c>
    </row>
    <row r="88" spans="1:9" x14ac:dyDescent="0.2">
      <c r="A88" s="2" t="s">
        <v>117</v>
      </c>
      <c r="B88" s="3">
        <v>4</v>
      </c>
      <c r="C88" s="44" t="s">
        <v>931</v>
      </c>
      <c r="D88" s="190" t="s">
        <v>1524</v>
      </c>
      <c r="E88" s="2" t="s">
        <v>121</v>
      </c>
      <c r="G88" t="str">
        <f t="shared" si="6"/>
        <v>blank_30x30.png</v>
      </c>
      <c r="H88" t="str">
        <f t="shared" si="7"/>
        <v>blank_30x30.png</v>
      </c>
      <c r="I88" t="str">
        <f t="shared" si="8"/>
        <v>blank_30x30.png</v>
      </c>
    </row>
    <row r="89" spans="1:9" x14ac:dyDescent="0.2">
      <c r="A89" s="2" t="s">
        <v>117</v>
      </c>
      <c r="B89" s="3">
        <v>5</v>
      </c>
      <c r="C89" s="44" t="s">
        <v>932</v>
      </c>
      <c r="D89" s="190" t="s">
        <v>1525</v>
      </c>
      <c r="E89" s="2" t="s">
        <v>122</v>
      </c>
      <c r="G89" t="str">
        <f t="shared" si="6"/>
        <v>blank_30x30.png</v>
      </c>
      <c r="H89" t="str">
        <f t="shared" si="7"/>
        <v>blank_30x30.png</v>
      </c>
      <c r="I89" t="str">
        <f t="shared" si="8"/>
        <v>blank_30x30.png</v>
      </c>
    </row>
    <row r="90" spans="1:9" x14ac:dyDescent="0.2">
      <c r="A90" s="2" t="s">
        <v>117</v>
      </c>
      <c r="B90" s="3">
        <v>6</v>
      </c>
      <c r="C90" s="44" t="s">
        <v>933</v>
      </c>
      <c r="D90" s="190" t="s">
        <v>1526</v>
      </c>
      <c r="E90" s="2" t="s">
        <v>123</v>
      </c>
      <c r="G90" t="str">
        <f t="shared" si="6"/>
        <v>blank_30x30.png</v>
      </c>
      <c r="H90" t="str">
        <f t="shared" si="7"/>
        <v>blank_30x30.png</v>
      </c>
      <c r="I90" t="str">
        <f t="shared" si="8"/>
        <v>blank_30x30.png</v>
      </c>
    </row>
    <row r="91" spans="1:9" x14ac:dyDescent="0.2">
      <c r="A91" s="2"/>
      <c r="B91" s="3"/>
      <c r="C91" s="44"/>
      <c r="D91" s="203"/>
      <c r="E91" s="2"/>
      <c r="G91" t="str">
        <f t="shared" si="6"/>
        <v/>
      </c>
      <c r="H91" t="str">
        <f t="shared" si="7"/>
        <v/>
      </c>
      <c r="I91" t="str">
        <f t="shared" si="8"/>
        <v/>
      </c>
    </row>
    <row r="92" spans="1:9" x14ac:dyDescent="0.2">
      <c r="A92" s="2" t="s">
        <v>124</v>
      </c>
      <c r="B92" s="3">
        <v>1</v>
      </c>
      <c r="C92" s="44" t="s">
        <v>1000</v>
      </c>
      <c r="D92" s="190" t="s">
        <v>1528</v>
      </c>
      <c r="E92" s="2" t="s">
        <v>125</v>
      </c>
      <c r="G92" t="str">
        <f t="shared" si="6"/>
        <v>blank_30x30.png</v>
      </c>
      <c r="H92" t="str">
        <f t="shared" si="7"/>
        <v>blank_30x30.png</v>
      </c>
      <c r="I92" t="str">
        <f t="shared" si="8"/>
        <v>blank_30x30.png</v>
      </c>
    </row>
    <row r="93" spans="1:9" x14ac:dyDescent="0.2">
      <c r="A93" s="2" t="s">
        <v>124</v>
      </c>
      <c r="B93" s="3">
        <v>2</v>
      </c>
      <c r="C93" s="44" t="s">
        <v>1001</v>
      </c>
      <c r="D93" s="190" t="s">
        <v>1529</v>
      </c>
      <c r="E93" s="2" t="s">
        <v>126</v>
      </c>
      <c r="G93" t="str">
        <f t="shared" si="6"/>
        <v>blank_30x30.png</v>
      </c>
      <c r="H93" t="str">
        <f t="shared" si="7"/>
        <v>blank_30x30.png</v>
      </c>
      <c r="I93" t="str">
        <f t="shared" si="8"/>
        <v>blank_30x30.png</v>
      </c>
    </row>
    <row r="94" spans="1:9" x14ac:dyDescent="0.2">
      <c r="A94" s="2" t="s">
        <v>124</v>
      </c>
      <c r="B94" s="3">
        <v>3</v>
      </c>
      <c r="C94" s="44" t="s">
        <v>1002</v>
      </c>
      <c r="D94" s="190" t="s">
        <v>1530</v>
      </c>
      <c r="E94" s="2" t="s">
        <v>127</v>
      </c>
      <c r="G94" t="str">
        <f t="shared" si="6"/>
        <v>blank_30x30.png</v>
      </c>
      <c r="H94" t="str">
        <f t="shared" si="7"/>
        <v>blank_30x30.png</v>
      </c>
      <c r="I94" t="str">
        <f t="shared" si="8"/>
        <v>blank_30x30.png</v>
      </c>
    </row>
    <row r="95" spans="1:9" x14ac:dyDescent="0.2">
      <c r="A95" s="2" t="s">
        <v>124</v>
      </c>
      <c r="B95" s="3">
        <v>4</v>
      </c>
      <c r="C95" s="44" t="s">
        <v>1003</v>
      </c>
      <c r="D95" s="190" t="s">
        <v>1520</v>
      </c>
      <c r="E95" s="2" t="s">
        <v>128</v>
      </c>
      <c r="G95" t="str">
        <f t="shared" si="6"/>
        <v>blank_30x30.png</v>
      </c>
      <c r="H95" t="str">
        <f t="shared" si="7"/>
        <v>blank_30x30.png</v>
      </c>
      <c r="I95" t="str">
        <f t="shared" si="8"/>
        <v>blank_30x30.png</v>
      </c>
    </row>
    <row r="96" spans="1:9" x14ac:dyDescent="0.2">
      <c r="A96" s="2" t="s">
        <v>124</v>
      </c>
      <c r="B96" s="3">
        <v>5</v>
      </c>
      <c r="C96" s="44" t="s">
        <v>1004</v>
      </c>
      <c r="D96" s="190" t="s">
        <v>1531</v>
      </c>
      <c r="E96" s="2" t="s">
        <v>129</v>
      </c>
      <c r="G96" t="str">
        <f t="shared" si="6"/>
        <v>blank_30x30.png</v>
      </c>
      <c r="H96" t="str">
        <f t="shared" si="7"/>
        <v>blank_30x30.png</v>
      </c>
      <c r="I96" t="str">
        <f t="shared" si="8"/>
        <v>blank_30x30.png</v>
      </c>
    </row>
    <row r="97" spans="1:9" x14ac:dyDescent="0.2">
      <c r="A97" s="2"/>
      <c r="B97" s="3"/>
      <c r="C97" s="2"/>
      <c r="D97" s="159"/>
      <c r="E97" s="2"/>
      <c r="G97" t="str">
        <f t="shared" si="6"/>
        <v/>
      </c>
      <c r="H97" t="str">
        <f t="shared" si="7"/>
        <v/>
      </c>
      <c r="I97" t="str">
        <f t="shared" si="8"/>
        <v/>
      </c>
    </row>
    <row r="98" spans="1:9" x14ac:dyDescent="0.2">
      <c r="A98" s="2" t="s">
        <v>132</v>
      </c>
      <c r="B98" s="3">
        <v>1</v>
      </c>
      <c r="C98" s="44" t="s">
        <v>1005</v>
      </c>
      <c r="D98" s="190" t="s">
        <v>1533</v>
      </c>
      <c r="E98" s="2" t="s">
        <v>133</v>
      </c>
      <c r="G98" t="str">
        <f t="shared" si="6"/>
        <v>blank_30x30.png</v>
      </c>
      <c r="H98" t="str">
        <f t="shared" si="7"/>
        <v>blank_30x30.png</v>
      </c>
      <c r="I98" t="str">
        <f t="shared" si="8"/>
        <v>blank_30x30.png</v>
      </c>
    </row>
    <row r="99" spans="1:9" x14ac:dyDescent="0.2">
      <c r="A99" s="2" t="s">
        <v>132</v>
      </c>
      <c r="B99" s="3">
        <v>2</v>
      </c>
      <c r="C99" s="44" t="s">
        <v>1006</v>
      </c>
      <c r="D99" s="190" t="s">
        <v>1534</v>
      </c>
      <c r="E99" s="2" t="s">
        <v>135</v>
      </c>
      <c r="G99" t="str">
        <f t="shared" si="6"/>
        <v>blank_30x30.png</v>
      </c>
      <c r="H99" t="str">
        <f t="shared" si="7"/>
        <v>blank_30x30.png</v>
      </c>
      <c r="I99" t="str">
        <f t="shared" si="8"/>
        <v>blank_30x30.png</v>
      </c>
    </row>
    <row r="100" spans="1:9" x14ac:dyDescent="0.2">
      <c r="A100" s="2" t="s">
        <v>132</v>
      </c>
      <c r="B100" s="3">
        <v>3</v>
      </c>
      <c r="C100" s="44" t="s">
        <v>1007</v>
      </c>
      <c r="D100" s="190" t="s">
        <v>1535</v>
      </c>
      <c r="E100" s="2" t="s">
        <v>136</v>
      </c>
      <c r="G100" t="str">
        <f t="shared" si="6"/>
        <v>blank_30x30.png</v>
      </c>
      <c r="H100" t="str">
        <f t="shared" si="7"/>
        <v>blank_30x30.png</v>
      </c>
      <c r="I100" t="str">
        <f t="shared" si="8"/>
        <v>blank_30x30.png</v>
      </c>
    </row>
    <row r="101" spans="1:9" x14ac:dyDescent="0.2">
      <c r="A101" s="2" t="s">
        <v>132</v>
      </c>
      <c r="B101" s="3">
        <v>4</v>
      </c>
      <c r="C101" s="44" t="s">
        <v>1008</v>
      </c>
      <c r="D101" s="190" t="s">
        <v>1532</v>
      </c>
      <c r="E101" s="2" t="s">
        <v>137</v>
      </c>
      <c r="G101" t="str">
        <f t="shared" si="6"/>
        <v>blank_30x30.png</v>
      </c>
      <c r="H101" t="str">
        <f t="shared" si="7"/>
        <v>blank_30x30.png</v>
      </c>
      <c r="I101" t="str">
        <f t="shared" si="8"/>
        <v>blank_30x30.png</v>
      </c>
    </row>
    <row r="102" spans="1:9" x14ac:dyDescent="0.2">
      <c r="A102" s="2" t="s">
        <v>132</v>
      </c>
      <c r="B102" s="3">
        <v>5</v>
      </c>
      <c r="C102" s="44" t="s">
        <v>1004</v>
      </c>
      <c r="D102" s="190" t="s">
        <v>1531</v>
      </c>
      <c r="E102" s="2" t="s">
        <v>37</v>
      </c>
      <c r="G102" t="str">
        <f t="shared" si="6"/>
        <v>blank_30x30.png</v>
      </c>
      <c r="H102" t="str">
        <f t="shared" si="7"/>
        <v>blank_30x30.png</v>
      </c>
      <c r="I102" t="str">
        <f t="shared" si="8"/>
        <v>blank_30x30.png</v>
      </c>
    </row>
    <row r="103" spans="1:9" x14ac:dyDescent="0.2">
      <c r="A103" s="2"/>
      <c r="B103" s="3"/>
      <c r="C103" s="44"/>
      <c r="D103" s="203"/>
      <c r="E103" s="2"/>
      <c r="G103" t="str">
        <f t="shared" si="6"/>
        <v/>
      </c>
      <c r="H103" t="str">
        <f t="shared" si="7"/>
        <v/>
      </c>
      <c r="I103" t="str">
        <f t="shared" si="8"/>
        <v/>
      </c>
    </row>
    <row r="104" spans="1:9" x14ac:dyDescent="0.2">
      <c r="A104" s="2" t="s">
        <v>138</v>
      </c>
      <c r="B104" s="3">
        <v>1</v>
      </c>
      <c r="C104" s="44" t="s">
        <v>1009</v>
      </c>
      <c r="D104" s="193" t="s">
        <v>1557</v>
      </c>
      <c r="E104" s="2" t="s">
        <v>139</v>
      </c>
      <c r="G104" t="str">
        <f t="shared" si="6"/>
        <v>blank_30x30.png</v>
      </c>
      <c r="H104" t="str">
        <f t="shared" si="7"/>
        <v>blank_30x30.png</v>
      </c>
      <c r="I104" t="str">
        <f t="shared" si="8"/>
        <v>blank_30x30.png</v>
      </c>
    </row>
    <row r="105" spans="1:9" x14ac:dyDescent="0.2">
      <c r="A105" s="2" t="s">
        <v>138</v>
      </c>
      <c r="B105" s="3">
        <v>2</v>
      </c>
      <c r="C105" s="44" t="s">
        <v>1010</v>
      </c>
      <c r="D105" s="193" t="s">
        <v>1536</v>
      </c>
      <c r="E105" s="2" t="s">
        <v>140</v>
      </c>
      <c r="G105" t="str">
        <f t="shared" si="6"/>
        <v>blank_30x30.png</v>
      </c>
      <c r="H105" t="str">
        <f t="shared" si="7"/>
        <v>blank_30x30.png</v>
      </c>
      <c r="I105" t="str">
        <f t="shared" si="8"/>
        <v>blank_30x30.png</v>
      </c>
    </row>
    <row r="106" spans="1:9" x14ac:dyDescent="0.2">
      <c r="A106" s="2" t="s">
        <v>138</v>
      </c>
      <c r="B106" s="3">
        <v>3</v>
      </c>
      <c r="C106" s="44" t="s">
        <v>1011</v>
      </c>
      <c r="D106" s="193" t="s">
        <v>1537</v>
      </c>
      <c r="E106" s="2" t="s">
        <v>141</v>
      </c>
      <c r="G106" t="str">
        <f t="shared" si="6"/>
        <v>blank_30x30.png</v>
      </c>
      <c r="H106" t="str">
        <f t="shared" si="7"/>
        <v>blank_30x30.png</v>
      </c>
      <c r="I106" t="str">
        <f t="shared" si="8"/>
        <v>blank_30x30.png</v>
      </c>
    </row>
    <row r="107" spans="1:9" x14ac:dyDescent="0.2">
      <c r="A107" s="2" t="s">
        <v>138</v>
      </c>
      <c r="B107" s="3">
        <v>4</v>
      </c>
      <c r="C107" s="44" t="s">
        <v>1012</v>
      </c>
      <c r="D107" s="193" t="s">
        <v>1538</v>
      </c>
      <c r="E107" s="2" t="s">
        <v>142</v>
      </c>
      <c r="G107" t="str">
        <f t="shared" si="6"/>
        <v>blank_30x30.png</v>
      </c>
      <c r="H107" t="str">
        <f t="shared" si="7"/>
        <v>blank_30x30.png</v>
      </c>
      <c r="I107" t="str">
        <f t="shared" si="8"/>
        <v>blank_30x30.png</v>
      </c>
    </row>
    <row r="108" spans="1:9" x14ac:dyDescent="0.2">
      <c r="A108" s="2" t="s">
        <v>138</v>
      </c>
      <c r="B108" s="3">
        <v>5</v>
      </c>
      <c r="C108" s="44" t="s">
        <v>1004</v>
      </c>
      <c r="D108" s="193" t="s">
        <v>1531</v>
      </c>
      <c r="E108" s="2" t="s">
        <v>129</v>
      </c>
      <c r="G108" t="str">
        <f t="shared" si="6"/>
        <v>blank_30x30.png</v>
      </c>
      <c r="H108" t="str">
        <f t="shared" si="7"/>
        <v>blank_30x30.png</v>
      </c>
      <c r="I108" t="str">
        <f t="shared" si="8"/>
        <v>blank_30x30.png</v>
      </c>
    </row>
    <row r="109" spans="1:9" x14ac:dyDescent="0.2">
      <c r="A109" s="2" t="s">
        <v>138</v>
      </c>
      <c r="B109" s="3">
        <v>77</v>
      </c>
      <c r="C109" s="44" t="s">
        <v>871</v>
      </c>
      <c r="D109" s="193" t="s">
        <v>1513</v>
      </c>
      <c r="E109" s="2" t="s">
        <v>75</v>
      </c>
      <c r="G109" t="str">
        <f t="shared" si="6"/>
        <v>blank_30x30.png</v>
      </c>
      <c r="H109" t="str">
        <f t="shared" si="7"/>
        <v>blank_30x30.png</v>
      </c>
      <c r="I109" t="str">
        <f t="shared" si="8"/>
        <v>blank_30x30.png</v>
      </c>
    </row>
    <row r="110" spans="1:9" x14ac:dyDescent="0.2">
      <c r="A110" s="2"/>
      <c r="B110" s="3"/>
      <c r="C110" s="44"/>
      <c r="D110" s="193"/>
      <c r="E110" s="2"/>
      <c r="F110" s="2"/>
      <c r="G110" t="str">
        <f t="shared" si="6"/>
        <v/>
      </c>
      <c r="H110" t="str">
        <f t="shared" si="7"/>
        <v/>
      </c>
      <c r="I110" t="str">
        <f t="shared" si="8"/>
        <v/>
      </c>
    </row>
    <row r="111" spans="1:9" x14ac:dyDescent="0.2">
      <c r="A111" s="2" t="s">
        <v>143</v>
      </c>
      <c r="B111" s="3">
        <v>1</v>
      </c>
      <c r="C111" s="44" t="s">
        <v>1013</v>
      </c>
      <c r="D111" s="193" t="s">
        <v>1539</v>
      </c>
      <c r="E111" s="2" t="s">
        <v>144</v>
      </c>
      <c r="G111" t="str">
        <f t="shared" si="6"/>
        <v>blank_30x30.png</v>
      </c>
      <c r="H111" t="str">
        <f t="shared" si="7"/>
        <v>blank_30x30.png</v>
      </c>
      <c r="I111" t="str">
        <f t="shared" si="8"/>
        <v>blank_30x30.png</v>
      </c>
    </row>
    <row r="112" spans="1:9" x14ac:dyDescent="0.2">
      <c r="A112" s="2" t="s">
        <v>143</v>
      </c>
      <c r="B112" s="3">
        <v>2</v>
      </c>
      <c r="C112" s="44" t="s">
        <v>1014</v>
      </c>
      <c r="D112" s="193" t="s">
        <v>1540</v>
      </c>
      <c r="E112" s="2" t="s">
        <v>146</v>
      </c>
      <c r="G112" t="str">
        <f t="shared" si="6"/>
        <v>blank_30x30.png</v>
      </c>
      <c r="H112" t="str">
        <f t="shared" si="7"/>
        <v>blank_30x30.png</v>
      </c>
      <c r="I112" t="str">
        <f t="shared" si="8"/>
        <v>blank_30x30.png</v>
      </c>
    </row>
    <row r="113" spans="1:9" x14ac:dyDescent="0.2">
      <c r="A113" s="2" t="s">
        <v>143</v>
      </c>
      <c r="B113" s="3">
        <v>3</v>
      </c>
      <c r="C113" s="44" t="s">
        <v>1015</v>
      </c>
      <c r="D113" s="193" t="s">
        <v>1541</v>
      </c>
      <c r="E113" s="2" t="s">
        <v>148</v>
      </c>
      <c r="G113" t="str">
        <f t="shared" si="6"/>
        <v>blank_30x30.png</v>
      </c>
      <c r="H113" t="str">
        <f t="shared" si="7"/>
        <v>blank_30x30.png</v>
      </c>
      <c r="I113" t="str">
        <f t="shared" si="8"/>
        <v>blank_30x30.png</v>
      </c>
    </row>
    <row r="114" spans="1:9" x14ac:dyDescent="0.2">
      <c r="A114" s="2" t="s">
        <v>143</v>
      </c>
      <c r="B114" s="3">
        <v>4</v>
      </c>
      <c r="C114" s="44" t="s">
        <v>1016</v>
      </c>
      <c r="D114" s="193" t="s">
        <v>1542</v>
      </c>
      <c r="E114" s="2" t="s">
        <v>149</v>
      </c>
      <c r="G114" t="str">
        <f t="shared" si="6"/>
        <v>blank_30x30.png</v>
      </c>
      <c r="H114" t="str">
        <f t="shared" si="7"/>
        <v>blank_30x30.png</v>
      </c>
      <c r="I114" t="str">
        <f t="shared" si="8"/>
        <v>blank_30x30.png</v>
      </c>
    </row>
    <row r="115" spans="1:9" x14ac:dyDescent="0.2">
      <c r="A115" s="2" t="s">
        <v>143</v>
      </c>
      <c r="B115" s="3">
        <v>5</v>
      </c>
      <c r="C115" s="44" t="s">
        <v>1017</v>
      </c>
      <c r="D115" s="193" t="s">
        <v>1543</v>
      </c>
      <c r="E115" s="2" t="s">
        <v>151</v>
      </c>
      <c r="G115" t="str">
        <f t="shared" si="6"/>
        <v>blank_30x30.png</v>
      </c>
      <c r="H115" t="str">
        <f t="shared" si="7"/>
        <v>blank_30x30.png</v>
      </c>
      <c r="I115" t="str">
        <f t="shared" si="8"/>
        <v>blank_30x30.png</v>
      </c>
    </row>
    <row r="116" spans="1:9" ht="15" customHeight="1" x14ac:dyDescent="0.2">
      <c r="A116" s="2" t="s">
        <v>143</v>
      </c>
      <c r="B116" s="3">
        <v>77</v>
      </c>
      <c r="C116" s="44" t="s">
        <v>871</v>
      </c>
      <c r="D116" s="193" t="s">
        <v>1513</v>
      </c>
      <c r="E116" s="2" t="s">
        <v>75</v>
      </c>
      <c r="G116" t="str">
        <f t="shared" si="6"/>
        <v>blank_30x30.png</v>
      </c>
      <c r="H116" t="str">
        <f t="shared" si="7"/>
        <v>blank_30x30.png</v>
      </c>
      <c r="I116" t="str">
        <f t="shared" si="8"/>
        <v>blank_30x30.png</v>
      </c>
    </row>
    <row r="117" spans="1:9" x14ac:dyDescent="0.2">
      <c r="A117" s="8"/>
      <c r="B117" s="8"/>
      <c r="C117" s="8"/>
      <c r="D117" s="193"/>
      <c r="E117" s="8"/>
      <c r="F117" s="2"/>
      <c r="G117" t="str">
        <f t="shared" si="6"/>
        <v/>
      </c>
      <c r="H117" t="str">
        <f t="shared" si="7"/>
        <v/>
      </c>
      <c r="I117" t="str">
        <f t="shared" si="8"/>
        <v/>
      </c>
    </row>
    <row r="118" spans="1:9" ht="15" customHeight="1" x14ac:dyDescent="0.2">
      <c r="A118" s="2" t="s">
        <v>155</v>
      </c>
      <c r="B118" s="3">
        <v>1</v>
      </c>
      <c r="C118" s="44" t="s">
        <v>1018</v>
      </c>
      <c r="D118" s="193" t="s">
        <v>1558</v>
      </c>
      <c r="E118" s="2" t="s">
        <v>157</v>
      </c>
      <c r="G118" t="str">
        <f t="shared" si="6"/>
        <v>blank_30x30.png</v>
      </c>
      <c r="H118" t="str">
        <f t="shared" si="7"/>
        <v>blank_30x30.png</v>
      </c>
      <c r="I118" t="str">
        <f t="shared" si="8"/>
        <v>blank_30x30.png</v>
      </c>
    </row>
    <row r="119" spans="1:9" ht="15" customHeight="1" x14ac:dyDescent="0.2">
      <c r="A119" s="2" t="s">
        <v>155</v>
      </c>
      <c r="B119" s="3">
        <v>2</v>
      </c>
      <c r="C119" s="44" t="s">
        <v>1019</v>
      </c>
      <c r="D119" s="193" t="s">
        <v>1559</v>
      </c>
      <c r="E119" s="2" t="s">
        <v>158</v>
      </c>
      <c r="G119" t="str">
        <f t="shared" si="6"/>
        <v>blank_30x30.png</v>
      </c>
      <c r="H119" t="str">
        <f t="shared" si="7"/>
        <v>blank_30x30.png</v>
      </c>
      <c r="I119" t="str">
        <f t="shared" si="8"/>
        <v>blank_30x30.png</v>
      </c>
    </row>
    <row r="120" spans="1:9" ht="15" customHeight="1" x14ac:dyDescent="0.2">
      <c r="A120" s="2" t="s">
        <v>155</v>
      </c>
      <c r="B120" s="3">
        <v>3</v>
      </c>
      <c r="C120" s="44" t="s">
        <v>1020</v>
      </c>
      <c r="D120" s="193" t="s">
        <v>1560</v>
      </c>
      <c r="E120" s="2" t="s">
        <v>160</v>
      </c>
      <c r="G120" t="str">
        <f t="shared" si="6"/>
        <v>blank_30x30.png</v>
      </c>
      <c r="H120" t="str">
        <f t="shared" si="7"/>
        <v>blank_30x30.png</v>
      </c>
      <c r="I120" t="str">
        <f t="shared" si="8"/>
        <v>blank_30x30.png</v>
      </c>
    </row>
    <row r="121" spans="1:9" ht="15" customHeight="1" x14ac:dyDescent="0.2">
      <c r="A121" s="2" t="s">
        <v>155</v>
      </c>
      <c r="B121" s="3">
        <v>77</v>
      </c>
      <c r="C121" s="44" t="s">
        <v>871</v>
      </c>
      <c r="D121" s="193" t="s">
        <v>1513</v>
      </c>
      <c r="E121" s="2" t="s">
        <v>75</v>
      </c>
      <c r="G121" t="str">
        <f t="shared" si="6"/>
        <v>blank_30x30.png</v>
      </c>
      <c r="H121" t="str">
        <f t="shared" si="7"/>
        <v>blank_30x30.png</v>
      </c>
      <c r="I121" t="str">
        <f t="shared" si="8"/>
        <v>blank_30x30.png</v>
      </c>
    </row>
    <row r="122" spans="1:9" x14ac:dyDescent="0.2">
      <c r="A122" s="8"/>
      <c r="B122" s="8"/>
      <c r="C122" s="8"/>
      <c r="D122" s="193"/>
      <c r="E122" s="8"/>
      <c r="G122" t="str">
        <f t="shared" si="6"/>
        <v/>
      </c>
      <c r="H122" t="str">
        <f t="shared" si="7"/>
        <v/>
      </c>
      <c r="I122" t="str">
        <f t="shared" si="8"/>
        <v/>
      </c>
    </row>
    <row r="123" spans="1:9" ht="15" customHeight="1" x14ac:dyDescent="0.2">
      <c r="A123" s="2" t="s">
        <v>162</v>
      </c>
      <c r="B123" s="3">
        <v>1</v>
      </c>
      <c r="C123" s="44" t="s">
        <v>843</v>
      </c>
      <c r="D123" s="193" t="s">
        <v>1489</v>
      </c>
      <c r="E123" s="2" t="s">
        <v>36</v>
      </c>
      <c r="G123" t="str">
        <f t="shared" si="6"/>
        <v>blank_30x30.png</v>
      </c>
      <c r="H123" t="str">
        <f t="shared" si="7"/>
        <v>blank_30x30.png</v>
      </c>
      <c r="I123" t="str">
        <f t="shared" si="8"/>
        <v>blank_30x30.png</v>
      </c>
    </row>
    <row r="124" spans="1:9" ht="15" customHeight="1" x14ac:dyDescent="0.2">
      <c r="A124" s="2" t="s">
        <v>162</v>
      </c>
      <c r="B124" s="3">
        <v>2</v>
      </c>
      <c r="C124" s="44" t="s">
        <v>844</v>
      </c>
      <c r="D124" s="193" t="s">
        <v>1490</v>
      </c>
      <c r="E124" s="2" t="s">
        <v>37</v>
      </c>
      <c r="G124" t="str">
        <f t="shared" si="6"/>
        <v>blank_30x30.png</v>
      </c>
      <c r="H124" t="str">
        <f t="shared" si="7"/>
        <v>blank_30x30.png</v>
      </c>
      <c r="I124" t="str">
        <f t="shared" si="8"/>
        <v>blank_30x30.png</v>
      </c>
    </row>
    <row r="125" spans="1:9" ht="15" customHeight="1" x14ac:dyDescent="0.2">
      <c r="A125" s="2" t="s">
        <v>162</v>
      </c>
      <c r="B125" s="3">
        <v>77</v>
      </c>
      <c r="C125" s="44" t="s">
        <v>871</v>
      </c>
      <c r="D125" s="193" t="s">
        <v>1513</v>
      </c>
      <c r="E125" s="2" t="s">
        <v>75</v>
      </c>
      <c r="G125" t="str">
        <f t="shared" si="6"/>
        <v>blank_30x30.png</v>
      </c>
      <c r="H125" t="str">
        <f t="shared" si="7"/>
        <v>blank_30x30.png</v>
      </c>
      <c r="I125" t="str">
        <f t="shared" si="8"/>
        <v>blank_30x30.png</v>
      </c>
    </row>
    <row r="126" spans="1:9" x14ac:dyDescent="0.2">
      <c r="A126" s="8"/>
      <c r="B126" s="8"/>
      <c r="C126" s="8"/>
      <c r="D126" s="193"/>
      <c r="E126" s="8"/>
      <c r="G126" t="str">
        <f t="shared" si="6"/>
        <v/>
      </c>
      <c r="H126" t="str">
        <f t="shared" si="7"/>
        <v/>
      </c>
      <c r="I126" t="str">
        <f t="shared" si="8"/>
        <v/>
      </c>
    </row>
    <row r="127" spans="1:9" ht="15" customHeight="1" x14ac:dyDescent="0.2">
      <c r="A127" s="2" t="s">
        <v>164</v>
      </c>
      <c r="B127" s="3">
        <v>1</v>
      </c>
      <c r="C127" s="44" t="s">
        <v>1709</v>
      </c>
      <c r="D127" s="193" t="s">
        <v>1719</v>
      </c>
      <c r="E127" s="206" t="s">
        <v>1717</v>
      </c>
      <c r="G127" t="str">
        <f t="shared" si="6"/>
        <v>blank_30x30.png</v>
      </c>
      <c r="H127" t="str">
        <f t="shared" si="7"/>
        <v>blank_30x30.png</v>
      </c>
      <c r="I127" t="str">
        <f t="shared" si="8"/>
        <v>blank_30x30.png</v>
      </c>
    </row>
    <row r="128" spans="1:9" ht="15" customHeight="1" x14ac:dyDescent="0.2">
      <c r="A128" s="2" t="s">
        <v>164</v>
      </c>
      <c r="B128" s="3">
        <v>2</v>
      </c>
      <c r="C128" s="206" t="s">
        <v>1711</v>
      </c>
      <c r="D128" s="193" t="s">
        <v>1676</v>
      </c>
      <c r="E128" s="206" t="s">
        <v>1712</v>
      </c>
      <c r="G128" t="str">
        <f t="shared" si="6"/>
        <v>blank_30x30.png</v>
      </c>
      <c r="H128" t="str">
        <f t="shared" si="7"/>
        <v>blank_30x30.png</v>
      </c>
      <c r="I128" t="str">
        <f t="shared" si="8"/>
        <v>blank_30x30.png</v>
      </c>
    </row>
    <row r="129" spans="1:9" ht="15" customHeight="1" x14ac:dyDescent="0.2">
      <c r="A129" s="2" t="s">
        <v>164</v>
      </c>
      <c r="B129" s="3">
        <v>3</v>
      </c>
      <c r="C129" s="44" t="s">
        <v>1021</v>
      </c>
      <c r="D129" s="193" t="s">
        <v>1677</v>
      </c>
      <c r="E129" s="2" t="s">
        <v>168</v>
      </c>
      <c r="G129" t="str">
        <f t="shared" si="6"/>
        <v>blank_30x30.png</v>
      </c>
      <c r="H129" t="str">
        <f t="shared" si="7"/>
        <v>blank_30x30.png</v>
      </c>
      <c r="I129" t="str">
        <f t="shared" si="8"/>
        <v>blank_30x30.png</v>
      </c>
    </row>
    <row r="130" spans="1:9" ht="15" customHeight="1" x14ac:dyDescent="0.2">
      <c r="A130" s="2" t="s">
        <v>164</v>
      </c>
      <c r="B130" s="3">
        <v>4</v>
      </c>
      <c r="C130" s="44" t="s">
        <v>1022</v>
      </c>
      <c r="D130" s="193" t="s">
        <v>1022</v>
      </c>
      <c r="E130" s="2" t="s">
        <v>169</v>
      </c>
      <c r="G130" t="str">
        <f t="shared" si="6"/>
        <v>blank_30x30.png</v>
      </c>
      <c r="H130" t="str">
        <f t="shared" si="7"/>
        <v>blank_30x30.png</v>
      </c>
      <c r="I130" t="str">
        <f t="shared" si="8"/>
        <v>blank_30x30.png</v>
      </c>
    </row>
    <row r="131" spans="1:9" ht="15" customHeight="1" x14ac:dyDescent="0.2">
      <c r="A131" s="44" t="s">
        <v>164</v>
      </c>
      <c r="B131" s="5">
        <v>5</v>
      </c>
      <c r="C131" s="206" t="s">
        <v>1710</v>
      </c>
      <c r="D131" s="193" t="s">
        <v>1718</v>
      </c>
      <c r="E131" s="206" t="s">
        <v>1679</v>
      </c>
      <c r="G131" t="str">
        <f t="shared" si="6"/>
        <v>blank_30x30.png</v>
      </c>
      <c r="H131" t="str">
        <f t="shared" si="7"/>
        <v>blank_30x30.png</v>
      </c>
      <c r="I131" t="str">
        <f t="shared" si="8"/>
        <v>blank_30x30.png</v>
      </c>
    </row>
    <row r="132" spans="1:9" ht="15" customHeight="1" x14ac:dyDescent="0.2">
      <c r="A132" s="2" t="s">
        <v>164</v>
      </c>
      <c r="B132" s="3">
        <v>6</v>
      </c>
      <c r="C132" s="44" t="s">
        <v>1023</v>
      </c>
      <c r="D132" s="193" t="s">
        <v>1544</v>
      </c>
      <c r="E132" s="2" t="s">
        <v>170</v>
      </c>
      <c r="G132" t="str">
        <f t="shared" ref="G132:G195" si="9">IF(A132&lt;&gt;"", "blank_30x30.png","")</f>
        <v>blank_30x30.png</v>
      </c>
      <c r="H132" t="str">
        <f t="shared" si="7"/>
        <v>blank_30x30.png</v>
      </c>
      <c r="I132" t="str">
        <f t="shared" si="8"/>
        <v>blank_30x30.png</v>
      </c>
    </row>
    <row r="133" spans="1:9" ht="15" customHeight="1" x14ac:dyDescent="0.2">
      <c r="A133" s="2" t="s">
        <v>164</v>
      </c>
      <c r="B133" s="3">
        <v>7</v>
      </c>
      <c r="C133" s="181" t="s">
        <v>1024</v>
      </c>
      <c r="D133" s="193" t="s">
        <v>1734</v>
      </c>
      <c r="E133" s="181" t="s">
        <v>171</v>
      </c>
      <c r="G133" t="str">
        <f t="shared" si="9"/>
        <v>blank_30x30.png</v>
      </c>
      <c r="H133" t="str">
        <f t="shared" ref="H133:H196" si="10">IF(A133&lt;&gt;"", "blank_30x30.png","")</f>
        <v>blank_30x30.png</v>
      </c>
      <c r="I133" t="str">
        <f t="shared" ref="I133:I196" si="11">IF(A133&lt;&gt;"", "blank_30x30.png","")</f>
        <v>blank_30x30.png</v>
      </c>
    </row>
    <row r="134" spans="1:9" ht="15" customHeight="1" x14ac:dyDescent="0.2">
      <c r="A134" s="2" t="s">
        <v>164</v>
      </c>
      <c r="B134" s="3">
        <v>8</v>
      </c>
      <c r="C134" s="44" t="s">
        <v>1025</v>
      </c>
      <c r="D134" s="193" t="s">
        <v>1678</v>
      </c>
      <c r="E134" s="2" t="s">
        <v>172</v>
      </c>
      <c r="G134" t="str">
        <f t="shared" si="9"/>
        <v>blank_30x30.png</v>
      </c>
      <c r="H134" t="str">
        <f t="shared" si="10"/>
        <v>blank_30x30.png</v>
      </c>
      <c r="I134" t="str">
        <f t="shared" si="11"/>
        <v>blank_30x30.png</v>
      </c>
    </row>
    <row r="135" spans="1:9" ht="15" customHeight="1" x14ac:dyDescent="0.2">
      <c r="A135" s="2" t="s">
        <v>164</v>
      </c>
      <c r="B135" s="3">
        <v>77</v>
      </c>
      <c r="C135" s="44" t="s">
        <v>871</v>
      </c>
      <c r="D135" s="193" t="s">
        <v>1513</v>
      </c>
      <c r="E135" s="2" t="s">
        <v>75</v>
      </c>
      <c r="G135" t="str">
        <f t="shared" si="9"/>
        <v>blank_30x30.png</v>
      </c>
      <c r="H135" t="str">
        <f t="shared" si="10"/>
        <v>blank_30x30.png</v>
      </c>
      <c r="I135" t="str">
        <f t="shared" si="11"/>
        <v>blank_30x30.png</v>
      </c>
    </row>
    <row r="136" spans="1:9" x14ac:dyDescent="0.2">
      <c r="A136" s="8"/>
      <c r="B136" s="8"/>
      <c r="C136" s="8"/>
      <c r="D136" s="193"/>
      <c r="E136" s="8"/>
      <c r="G136" t="str">
        <f t="shared" si="9"/>
        <v/>
      </c>
      <c r="H136" t="str">
        <f t="shared" si="10"/>
        <v/>
      </c>
      <c r="I136" t="str">
        <f t="shared" si="11"/>
        <v/>
      </c>
    </row>
    <row r="137" spans="1:9" ht="15" customHeight="1" x14ac:dyDescent="0.2">
      <c r="A137" s="2" t="s">
        <v>173</v>
      </c>
      <c r="B137" s="3">
        <v>1</v>
      </c>
      <c r="C137" s="44" t="s">
        <v>1026</v>
      </c>
      <c r="D137" s="193" t="s">
        <v>1545</v>
      </c>
      <c r="E137" s="2" t="s">
        <v>174</v>
      </c>
      <c r="G137" t="str">
        <f t="shared" si="9"/>
        <v>blank_30x30.png</v>
      </c>
      <c r="H137" t="str">
        <f t="shared" si="10"/>
        <v>blank_30x30.png</v>
      </c>
      <c r="I137" t="str">
        <f t="shared" si="11"/>
        <v>blank_30x30.png</v>
      </c>
    </row>
    <row r="138" spans="1:9" ht="15" customHeight="1" x14ac:dyDescent="0.2">
      <c r="A138" s="2" t="s">
        <v>173</v>
      </c>
      <c r="B138" s="3">
        <v>2</v>
      </c>
      <c r="C138" s="44" t="s">
        <v>1027</v>
      </c>
      <c r="D138" s="193" t="s">
        <v>1546</v>
      </c>
      <c r="E138" s="2" t="s">
        <v>175</v>
      </c>
      <c r="G138" t="str">
        <f t="shared" si="9"/>
        <v>blank_30x30.png</v>
      </c>
      <c r="H138" t="str">
        <f t="shared" si="10"/>
        <v>blank_30x30.png</v>
      </c>
      <c r="I138" t="str">
        <f t="shared" si="11"/>
        <v>blank_30x30.png</v>
      </c>
    </row>
    <row r="139" spans="1:9" ht="15" customHeight="1" x14ac:dyDescent="0.2">
      <c r="A139" s="2" t="s">
        <v>173</v>
      </c>
      <c r="B139" s="3">
        <v>3</v>
      </c>
      <c r="C139" s="44" t="s">
        <v>1028</v>
      </c>
      <c r="D139" s="193" t="s">
        <v>1547</v>
      </c>
      <c r="E139" s="2" t="s">
        <v>176</v>
      </c>
      <c r="G139" t="str">
        <f t="shared" si="9"/>
        <v>blank_30x30.png</v>
      </c>
      <c r="H139" t="str">
        <f t="shared" si="10"/>
        <v>blank_30x30.png</v>
      </c>
      <c r="I139" t="str">
        <f t="shared" si="11"/>
        <v>blank_30x30.png</v>
      </c>
    </row>
    <row r="140" spans="1:9" ht="15" customHeight="1" x14ac:dyDescent="0.2">
      <c r="D140" s="193"/>
      <c r="G140" t="str">
        <f t="shared" si="9"/>
        <v/>
      </c>
      <c r="H140" t="str">
        <f t="shared" si="10"/>
        <v/>
      </c>
      <c r="I140" t="str">
        <f t="shared" si="11"/>
        <v/>
      </c>
    </row>
    <row r="141" spans="1:9" ht="15" customHeight="1" x14ac:dyDescent="0.2">
      <c r="A141" s="6" t="s">
        <v>556</v>
      </c>
      <c r="B141" s="11" t="s">
        <v>558</v>
      </c>
      <c r="C141" s="11" t="s">
        <v>558</v>
      </c>
      <c r="D141" s="193" t="s">
        <v>558</v>
      </c>
      <c r="E141" s="11" t="s">
        <v>558</v>
      </c>
      <c r="G141" t="str">
        <f t="shared" si="9"/>
        <v>blank_30x30.png</v>
      </c>
      <c r="H141" t="str">
        <f t="shared" si="10"/>
        <v>blank_30x30.png</v>
      </c>
      <c r="I141" t="str">
        <f t="shared" si="11"/>
        <v>blank_30x30.png</v>
      </c>
    </row>
    <row r="142" spans="1:9" ht="15" customHeight="1" x14ac:dyDescent="0.2">
      <c r="A142" s="6" t="s">
        <v>556</v>
      </c>
      <c r="B142" s="11" t="s">
        <v>559</v>
      </c>
      <c r="C142" s="11" t="s">
        <v>559</v>
      </c>
      <c r="D142" s="193" t="s">
        <v>559</v>
      </c>
      <c r="E142" s="11" t="s">
        <v>559</v>
      </c>
      <c r="G142" t="str">
        <f t="shared" si="9"/>
        <v>blank_30x30.png</v>
      </c>
      <c r="H142" t="str">
        <f t="shared" si="10"/>
        <v>blank_30x30.png</v>
      </c>
      <c r="I142" t="str">
        <f t="shared" si="11"/>
        <v>blank_30x30.png</v>
      </c>
    </row>
    <row r="143" spans="1:9" ht="15" customHeight="1" x14ac:dyDescent="0.2">
      <c r="A143" s="6" t="s">
        <v>556</v>
      </c>
      <c r="B143" s="11" t="s">
        <v>560</v>
      </c>
      <c r="C143" s="11" t="s">
        <v>560</v>
      </c>
      <c r="D143" s="193" t="s">
        <v>560</v>
      </c>
      <c r="E143" s="11" t="s">
        <v>560</v>
      </c>
      <c r="G143" t="str">
        <f t="shared" si="9"/>
        <v>blank_30x30.png</v>
      </c>
      <c r="H143" t="str">
        <f t="shared" si="10"/>
        <v>blank_30x30.png</v>
      </c>
      <c r="I143" t="str">
        <f t="shared" si="11"/>
        <v>blank_30x30.png</v>
      </c>
    </row>
    <row r="144" spans="1:9" ht="15" customHeight="1" x14ac:dyDescent="0.2">
      <c r="A144" s="6" t="s">
        <v>556</v>
      </c>
      <c r="B144" s="11" t="s">
        <v>561</v>
      </c>
      <c r="C144" s="11" t="s">
        <v>561</v>
      </c>
      <c r="D144" s="193" t="s">
        <v>561</v>
      </c>
      <c r="E144" s="11" t="s">
        <v>561</v>
      </c>
      <c r="G144" t="str">
        <f t="shared" si="9"/>
        <v>blank_30x30.png</v>
      </c>
      <c r="H144" t="str">
        <f t="shared" si="10"/>
        <v>blank_30x30.png</v>
      </c>
      <c r="I144" t="str">
        <f t="shared" si="11"/>
        <v>blank_30x30.png</v>
      </c>
    </row>
    <row r="145" spans="1:9" ht="15" customHeight="1" x14ac:dyDescent="0.2">
      <c r="A145" s="6" t="s">
        <v>556</v>
      </c>
      <c r="B145" s="11" t="s">
        <v>562</v>
      </c>
      <c r="C145" s="11" t="s">
        <v>562</v>
      </c>
      <c r="D145" s="193" t="s">
        <v>562</v>
      </c>
      <c r="E145" s="11" t="s">
        <v>562</v>
      </c>
      <c r="G145" t="str">
        <f t="shared" si="9"/>
        <v>blank_30x30.png</v>
      </c>
      <c r="H145" t="str">
        <f t="shared" si="10"/>
        <v>blank_30x30.png</v>
      </c>
      <c r="I145" t="str">
        <f t="shared" si="11"/>
        <v>blank_30x30.png</v>
      </c>
    </row>
    <row r="146" spans="1:9" ht="15" customHeight="1" x14ac:dyDescent="0.2">
      <c r="A146" s="6" t="s">
        <v>556</v>
      </c>
      <c r="B146" s="11" t="s">
        <v>563</v>
      </c>
      <c r="C146" s="11" t="s">
        <v>563</v>
      </c>
      <c r="D146" s="193" t="s">
        <v>563</v>
      </c>
      <c r="E146" s="11" t="s">
        <v>563</v>
      </c>
      <c r="G146" t="str">
        <f t="shared" si="9"/>
        <v>blank_30x30.png</v>
      </c>
      <c r="H146" t="str">
        <f t="shared" si="10"/>
        <v>blank_30x30.png</v>
      </c>
      <c r="I146" t="str">
        <f t="shared" si="11"/>
        <v>blank_30x30.png</v>
      </c>
    </row>
    <row r="147" spans="1:9" ht="15" customHeight="1" x14ac:dyDescent="0.2">
      <c r="A147" s="6" t="s">
        <v>556</v>
      </c>
      <c r="B147" s="11" t="s">
        <v>564</v>
      </c>
      <c r="C147" s="11" t="s">
        <v>564</v>
      </c>
      <c r="D147" s="193" t="s">
        <v>564</v>
      </c>
      <c r="E147" s="11" t="s">
        <v>564</v>
      </c>
      <c r="G147" t="str">
        <f t="shared" si="9"/>
        <v>blank_30x30.png</v>
      </c>
      <c r="H147" t="str">
        <f t="shared" si="10"/>
        <v>blank_30x30.png</v>
      </c>
      <c r="I147" t="str">
        <f t="shared" si="11"/>
        <v>blank_30x30.png</v>
      </c>
    </row>
    <row r="148" spans="1:9" ht="15" customHeight="1" x14ac:dyDescent="0.2">
      <c r="A148" s="6" t="s">
        <v>556</v>
      </c>
      <c r="B148" s="11" t="s">
        <v>565</v>
      </c>
      <c r="C148" s="11" t="s">
        <v>565</v>
      </c>
      <c r="D148" s="193" t="s">
        <v>565</v>
      </c>
      <c r="E148" s="11" t="s">
        <v>565</v>
      </c>
      <c r="G148" t="str">
        <f t="shared" si="9"/>
        <v>blank_30x30.png</v>
      </c>
      <c r="H148" t="str">
        <f t="shared" si="10"/>
        <v>blank_30x30.png</v>
      </c>
      <c r="I148" t="str">
        <f t="shared" si="11"/>
        <v>blank_30x30.png</v>
      </c>
    </row>
    <row r="149" spans="1:9" ht="15" customHeight="1" x14ac:dyDescent="0.2">
      <c r="A149" s="6" t="s">
        <v>556</v>
      </c>
      <c r="B149" s="11" t="s">
        <v>566</v>
      </c>
      <c r="C149" s="11" t="s">
        <v>566</v>
      </c>
      <c r="D149" s="193" t="s">
        <v>566</v>
      </c>
      <c r="E149" s="11" t="s">
        <v>566</v>
      </c>
      <c r="G149" t="str">
        <f t="shared" si="9"/>
        <v>blank_30x30.png</v>
      </c>
      <c r="H149" t="str">
        <f t="shared" si="10"/>
        <v>blank_30x30.png</v>
      </c>
      <c r="I149" t="str">
        <f t="shared" si="11"/>
        <v>blank_30x30.png</v>
      </c>
    </row>
    <row r="150" spans="1:9" ht="15" customHeight="1" x14ac:dyDescent="0.2">
      <c r="A150" s="6" t="s">
        <v>556</v>
      </c>
      <c r="B150" s="11" t="s">
        <v>567</v>
      </c>
      <c r="C150" s="11" t="s">
        <v>567</v>
      </c>
      <c r="D150" s="193" t="s">
        <v>567</v>
      </c>
      <c r="E150" s="11" t="s">
        <v>567</v>
      </c>
      <c r="G150" t="str">
        <f t="shared" si="9"/>
        <v>blank_30x30.png</v>
      </c>
      <c r="H150" t="str">
        <f t="shared" si="10"/>
        <v>blank_30x30.png</v>
      </c>
      <c r="I150" t="str">
        <f t="shared" si="11"/>
        <v>blank_30x30.png</v>
      </c>
    </row>
    <row r="151" spans="1:9" ht="15" customHeight="1" x14ac:dyDescent="0.2">
      <c r="A151" s="6" t="s">
        <v>556</v>
      </c>
      <c r="B151" s="11" t="s">
        <v>568</v>
      </c>
      <c r="C151" s="11" t="s">
        <v>568</v>
      </c>
      <c r="D151" s="193" t="s">
        <v>568</v>
      </c>
      <c r="E151" s="11" t="s">
        <v>568</v>
      </c>
      <c r="G151" t="str">
        <f t="shared" si="9"/>
        <v>blank_30x30.png</v>
      </c>
      <c r="H151" t="str">
        <f t="shared" si="10"/>
        <v>blank_30x30.png</v>
      </c>
      <c r="I151" t="str">
        <f t="shared" si="11"/>
        <v>blank_30x30.png</v>
      </c>
    </row>
    <row r="152" spans="1:9" ht="15" customHeight="1" x14ac:dyDescent="0.2">
      <c r="A152" s="6" t="s">
        <v>556</v>
      </c>
      <c r="B152" s="11" t="s">
        <v>569</v>
      </c>
      <c r="C152" s="11" t="s">
        <v>569</v>
      </c>
      <c r="D152" s="193" t="s">
        <v>569</v>
      </c>
      <c r="E152" s="11" t="s">
        <v>569</v>
      </c>
      <c r="G152" t="str">
        <f t="shared" si="9"/>
        <v>blank_30x30.png</v>
      </c>
      <c r="H152" t="str">
        <f t="shared" si="10"/>
        <v>blank_30x30.png</v>
      </c>
      <c r="I152" t="str">
        <f t="shared" si="11"/>
        <v>blank_30x30.png</v>
      </c>
    </row>
    <row r="153" spans="1:9" ht="15" customHeight="1" x14ac:dyDescent="0.2">
      <c r="A153" s="6" t="s">
        <v>556</v>
      </c>
      <c r="B153" s="11" t="s">
        <v>570</v>
      </c>
      <c r="C153" s="11" t="s">
        <v>570</v>
      </c>
      <c r="D153" s="193" t="s">
        <v>570</v>
      </c>
      <c r="E153" s="11" t="s">
        <v>570</v>
      </c>
      <c r="G153" t="str">
        <f t="shared" si="9"/>
        <v>blank_30x30.png</v>
      </c>
      <c r="H153" t="str">
        <f t="shared" si="10"/>
        <v>blank_30x30.png</v>
      </c>
      <c r="I153" t="str">
        <f t="shared" si="11"/>
        <v>blank_30x30.png</v>
      </c>
    </row>
    <row r="154" spans="1:9" ht="15" customHeight="1" x14ac:dyDescent="0.2">
      <c r="A154" s="6" t="s">
        <v>556</v>
      </c>
      <c r="B154" s="11" t="s">
        <v>571</v>
      </c>
      <c r="C154" s="11" t="s">
        <v>571</v>
      </c>
      <c r="D154" s="193" t="s">
        <v>571</v>
      </c>
      <c r="E154" s="11" t="s">
        <v>571</v>
      </c>
      <c r="G154" t="str">
        <f t="shared" si="9"/>
        <v>blank_30x30.png</v>
      </c>
      <c r="H154" t="str">
        <f t="shared" si="10"/>
        <v>blank_30x30.png</v>
      </c>
      <c r="I154" t="str">
        <f t="shared" si="11"/>
        <v>blank_30x30.png</v>
      </c>
    </row>
    <row r="155" spans="1:9" ht="15" customHeight="1" x14ac:dyDescent="0.2">
      <c r="A155" s="6" t="s">
        <v>556</v>
      </c>
      <c r="B155" s="11" t="s">
        <v>572</v>
      </c>
      <c r="C155" s="11" t="s">
        <v>572</v>
      </c>
      <c r="D155" s="193" t="s">
        <v>572</v>
      </c>
      <c r="E155" s="11" t="s">
        <v>572</v>
      </c>
      <c r="G155" t="str">
        <f t="shared" si="9"/>
        <v>blank_30x30.png</v>
      </c>
      <c r="H155" t="str">
        <f t="shared" si="10"/>
        <v>blank_30x30.png</v>
      </c>
      <c r="I155" t="str">
        <f t="shared" si="11"/>
        <v>blank_30x30.png</v>
      </c>
    </row>
    <row r="156" spans="1:9" ht="15" customHeight="1" x14ac:dyDescent="0.2">
      <c r="A156" s="6" t="s">
        <v>556</v>
      </c>
      <c r="B156" s="11" t="s">
        <v>573</v>
      </c>
      <c r="C156" s="11" t="s">
        <v>573</v>
      </c>
      <c r="D156" s="193" t="s">
        <v>573</v>
      </c>
      <c r="E156" s="11" t="s">
        <v>573</v>
      </c>
      <c r="G156" t="str">
        <f t="shared" si="9"/>
        <v>blank_30x30.png</v>
      </c>
      <c r="H156" t="str">
        <f t="shared" si="10"/>
        <v>blank_30x30.png</v>
      </c>
      <c r="I156" t="str">
        <f t="shared" si="11"/>
        <v>blank_30x30.png</v>
      </c>
    </row>
    <row r="157" spans="1:9" ht="15" customHeight="1" x14ac:dyDescent="0.2">
      <c r="A157" s="6" t="s">
        <v>556</v>
      </c>
      <c r="B157" s="11" t="s">
        <v>574</v>
      </c>
      <c r="C157" s="11" t="s">
        <v>574</v>
      </c>
      <c r="D157" s="193" t="s">
        <v>574</v>
      </c>
      <c r="E157" s="11" t="s">
        <v>574</v>
      </c>
      <c r="G157" t="str">
        <f t="shared" si="9"/>
        <v>blank_30x30.png</v>
      </c>
      <c r="H157" t="str">
        <f t="shared" si="10"/>
        <v>blank_30x30.png</v>
      </c>
      <c r="I157" t="str">
        <f t="shared" si="11"/>
        <v>blank_30x30.png</v>
      </c>
    </row>
    <row r="158" spans="1:9" ht="15" customHeight="1" x14ac:dyDescent="0.2">
      <c r="A158" s="6" t="s">
        <v>556</v>
      </c>
      <c r="B158" s="11" t="s">
        <v>575</v>
      </c>
      <c r="C158" s="11" t="s">
        <v>575</v>
      </c>
      <c r="D158" s="193" t="s">
        <v>575</v>
      </c>
      <c r="E158" s="11" t="s">
        <v>575</v>
      </c>
      <c r="G158" t="str">
        <f t="shared" si="9"/>
        <v>blank_30x30.png</v>
      </c>
      <c r="H158" t="str">
        <f t="shared" si="10"/>
        <v>blank_30x30.png</v>
      </c>
      <c r="I158" t="str">
        <f t="shared" si="11"/>
        <v>blank_30x30.png</v>
      </c>
    </row>
    <row r="159" spans="1:9" ht="15" customHeight="1" x14ac:dyDescent="0.2">
      <c r="A159" s="6" t="s">
        <v>556</v>
      </c>
      <c r="B159" s="11" t="s">
        <v>576</v>
      </c>
      <c r="C159" s="11" t="s">
        <v>576</v>
      </c>
      <c r="D159" s="193" t="s">
        <v>576</v>
      </c>
      <c r="E159" s="11" t="s">
        <v>576</v>
      </c>
      <c r="G159" t="str">
        <f t="shared" si="9"/>
        <v>blank_30x30.png</v>
      </c>
      <c r="H159" t="str">
        <f t="shared" si="10"/>
        <v>blank_30x30.png</v>
      </c>
      <c r="I159" t="str">
        <f t="shared" si="11"/>
        <v>blank_30x30.png</v>
      </c>
    </row>
    <row r="160" spans="1:9" ht="15" customHeight="1" x14ac:dyDescent="0.2">
      <c r="A160" s="6" t="s">
        <v>556</v>
      </c>
      <c r="B160" s="11" t="s">
        <v>577</v>
      </c>
      <c r="C160" s="11" t="s">
        <v>577</v>
      </c>
      <c r="D160" s="193" t="s">
        <v>577</v>
      </c>
      <c r="E160" s="11" t="s">
        <v>577</v>
      </c>
      <c r="G160" t="str">
        <f t="shared" si="9"/>
        <v>blank_30x30.png</v>
      </c>
      <c r="H160" t="str">
        <f t="shared" si="10"/>
        <v>blank_30x30.png</v>
      </c>
      <c r="I160" t="str">
        <f t="shared" si="11"/>
        <v>blank_30x30.png</v>
      </c>
    </row>
    <row r="161" spans="1:9" ht="15" customHeight="1" x14ac:dyDescent="0.2">
      <c r="A161" s="6" t="s">
        <v>556</v>
      </c>
      <c r="B161" s="11" t="s">
        <v>578</v>
      </c>
      <c r="C161" s="11" t="s">
        <v>578</v>
      </c>
      <c r="D161" s="193" t="s">
        <v>578</v>
      </c>
      <c r="E161" s="11" t="s">
        <v>578</v>
      </c>
      <c r="G161" t="str">
        <f t="shared" si="9"/>
        <v>blank_30x30.png</v>
      </c>
      <c r="H161" t="str">
        <f t="shared" si="10"/>
        <v>blank_30x30.png</v>
      </c>
      <c r="I161" t="str">
        <f t="shared" si="11"/>
        <v>blank_30x30.png</v>
      </c>
    </row>
    <row r="162" spans="1:9" ht="15" customHeight="1" x14ac:dyDescent="0.2">
      <c r="A162" s="6" t="s">
        <v>556</v>
      </c>
      <c r="B162" s="11" t="s">
        <v>579</v>
      </c>
      <c r="C162" s="11" t="s">
        <v>579</v>
      </c>
      <c r="D162" s="193" t="s">
        <v>579</v>
      </c>
      <c r="E162" s="11" t="s">
        <v>579</v>
      </c>
      <c r="G162" t="str">
        <f t="shared" si="9"/>
        <v>blank_30x30.png</v>
      </c>
      <c r="H162" t="str">
        <f t="shared" si="10"/>
        <v>blank_30x30.png</v>
      </c>
      <c r="I162" t="str">
        <f t="shared" si="11"/>
        <v>blank_30x30.png</v>
      </c>
    </row>
    <row r="163" spans="1:9" ht="15" customHeight="1" x14ac:dyDescent="0.2">
      <c r="A163" s="6" t="s">
        <v>556</v>
      </c>
      <c r="B163" s="11" t="s">
        <v>580</v>
      </c>
      <c r="C163" s="11" t="s">
        <v>580</v>
      </c>
      <c r="D163" s="193" t="s">
        <v>580</v>
      </c>
      <c r="E163" s="11" t="s">
        <v>580</v>
      </c>
      <c r="G163" t="str">
        <f t="shared" si="9"/>
        <v>blank_30x30.png</v>
      </c>
      <c r="H163" t="str">
        <f t="shared" si="10"/>
        <v>blank_30x30.png</v>
      </c>
      <c r="I163" t="str">
        <f t="shared" si="11"/>
        <v>blank_30x30.png</v>
      </c>
    </row>
    <row r="164" spans="1:9" ht="15" customHeight="1" x14ac:dyDescent="0.2">
      <c r="A164" s="6" t="s">
        <v>556</v>
      </c>
      <c r="B164" s="11" t="s">
        <v>581</v>
      </c>
      <c r="C164" s="11" t="s">
        <v>581</v>
      </c>
      <c r="D164" s="193" t="s">
        <v>581</v>
      </c>
      <c r="E164" s="11" t="s">
        <v>581</v>
      </c>
      <c r="G164" t="str">
        <f t="shared" si="9"/>
        <v>blank_30x30.png</v>
      </c>
      <c r="H164" t="str">
        <f t="shared" si="10"/>
        <v>blank_30x30.png</v>
      </c>
      <c r="I164" t="str">
        <f t="shared" si="11"/>
        <v>blank_30x30.png</v>
      </c>
    </row>
    <row r="165" spans="1:9" ht="15" customHeight="1" x14ac:dyDescent="0.2">
      <c r="A165" s="6" t="s">
        <v>556</v>
      </c>
      <c r="B165" s="11" t="s">
        <v>582</v>
      </c>
      <c r="C165" s="11" t="s">
        <v>582</v>
      </c>
      <c r="D165" s="193" t="s">
        <v>582</v>
      </c>
      <c r="E165" s="11" t="s">
        <v>582</v>
      </c>
      <c r="G165" t="str">
        <f t="shared" si="9"/>
        <v>blank_30x30.png</v>
      </c>
      <c r="H165" t="str">
        <f t="shared" si="10"/>
        <v>blank_30x30.png</v>
      </c>
      <c r="I165" t="str">
        <f t="shared" si="11"/>
        <v>blank_30x30.png</v>
      </c>
    </row>
    <row r="166" spans="1:9" ht="15" customHeight="1" x14ac:dyDescent="0.2">
      <c r="A166" s="6" t="s">
        <v>556</v>
      </c>
      <c r="B166" s="11" t="s">
        <v>583</v>
      </c>
      <c r="C166" s="11" t="s">
        <v>583</v>
      </c>
      <c r="D166" s="193" t="s">
        <v>583</v>
      </c>
      <c r="E166" s="11" t="s">
        <v>583</v>
      </c>
      <c r="G166" t="str">
        <f t="shared" si="9"/>
        <v>blank_30x30.png</v>
      </c>
      <c r="H166" t="str">
        <f t="shared" si="10"/>
        <v>blank_30x30.png</v>
      </c>
      <c r="I166" t="str">
        <f t="shared" si="11"/>
        <v>blank_30x30.png</v>
      </c>
    </row>
    <row r="167" spans="1:9" ht="15" customHeight="1" x14ac:dyDescent="0.2">
      <c r="A167" s="6" t="s">
        <v>556</v>
      </c>
      <c r="B167" s="11" t="s">
        <v>584</v>
      </c>
      <c r="C167" s="11" t="s">
        <v>584</v>
      </c>
      <c r="D167" s="193" t="s">
        <v>584</v>
      </c>
      <c r="E167" s="11" t="s">
        <v>584</v>
      </c>
      <c r="G167" t="str">
        <f t="shared" si="9"/>
        <v>blank_30x30.png</v>
      </c>
      <c r="H167" t="str">
        <f t="shared" si="10"/>
        <v>blank_30x30.png</v>
      </c>
      <c r="I167" t="str">
        <f t="shared" si="11"/>
        <v>blank_30x30.png</v>
      </c>
    </row>
    <row r="168" spans="1:9" ht="15" customHeight="1" x14ac:dyDescent="0.2">
      <c r="A168" s="6" t="s">
        <v>556</v>
      </c>
      <c r="B168" s="11" t="s">
        <v>585</v>
      </c>
      <c r="C168" s="11" t="s">
        <v>585</v>
      </c>
      <c r="D168" s="193" t="s">
        <v>585</v>
      </c>
      <c r="E168" s="11" t="s">
        <v>585</v>
      </c>
      <c r="G168" t="str">
        <f t="shared" si="9"/>
        <v>blank_30x30.png</v>
      </c>
      <c r="H168" t="str">
        <f t="shared" si="10"/>
        <v>blank_30x30.png</v>
      </c>
      <c r="I168" t="str">
        <f t="shared" si="11"/>
        <v>blank_30x30.png</v>
      </c>
    </row>
    <row r="169" spans="1:9" ht="15" customHeight="1" x14ac:dyDescent="0.2">
      <c r="A169" s="6" t="s">
        <v>556</v>
      </c>
      <c r="B169" s="11" t="s">
        <v>586</v>
      </c>
      <c r="C169" s="11" t="s">
        <v>586</v>
      </c>
      <c r="D169" s="193" t="s">
        <v>586</v>
      </c>
      <c r="E169" s="11" t="s">
        <v>586</v>
      </c>
      <c r="G169" t="str">
        <f t="shared" si="9"/>
        <v>blank_30x30.png</v>
      </c>
      <c r="H169" t="str">
        <f t="shared" si="10"/>
        <v>blank_30x30.png</v>
      </c>
      <c r="I169" t="str">
        <f t="shared" si="11"/>
        <v>blank_30x30.png</v>
      </c>
    </row>
    <row r="170" spans="1:9" ht="15" customHeight="1" x14ac:dyDescent="0.2">
      <c r="A170" s="6" t="s">
        <v>556</v>
      </c>
      <c r="B170" s="11" t="s">
        <v>587</v>
      </c>
      <c r="C170" s="11" t="s">
        <v>587</v>
      </c>
      <c r="D170" s="193" t="s">
        <v>587</v>
      </c>
      <c r="E170" s="11" t="s">
        <v>587</v>
      </c>
      <c r="G170" t="str">
        <f t="shared" si="9"/>
        <v>blank_30x30.png</v>
      </c>
      <c r="H170" t="str">
        <f t="shared" si="10"/>
        <v>blank_30x30.png</v>
      </c>
      <c r="I170" t="str">
        <f t="shared" si="11"/>
        <v>blank_30x30.png</v>
      </c>
    </row>
    <row r="171" spans="1:9" ht="15" customHeight="1" x14ac:dyDescent="0.2">
      <c r="A171" s="6" t="s">
        <v>556</v>
      </c>
      <c r="B171" s="11" t="s">
        <v>588</v>
      </c>
      <c r="C171" s="11" t="s">
        <v>588</v>
      </c>
      <c r="D171" s="193" t="s">
        <v>588</v>
      </c>
      <c r="E171" s="11" t="s">
        <v>588</v>
      </c>
      <c r="G171" t="str">
        <f t="shared" si="9"/>
        <v>blank_30x30.png</v>
      </c>
      <c r="H171" t="str">
        <f t="shared" si="10"/>
        <v>blank_30x30.png</v>
      </c>
      <c r="I171" t="str">
        <f t="shared" si="11"/>
        <v>blank_30x30.png</v>
      </c>
    </row>
    <row r="172" spans="1:9" ht="15" customHeight="1" x14ac:dyDescent="0.2">
      <c r="A172" s="6" t="s">
        <v>556</v>
      </c>
      <c r="B172" s="11" t="s">
        <v>590</v>
      </c>
      <c r="C172" s="11" t="s">
        <v>871</v>
      </c>
      <c r="D172" s="193" t="s">
        <v>1513</v>
      </c>
      <c r="E172" s="11" t="s">
        <v>75</v>
      </c>
      <c r="G172" t="str">
        <f t="shared" si="9"/>
        <v>blank_30x30.png</v>
      </c>
      <c r="H172" t="str">
        <f t="shared" si="10"/>
        <v>blank_30x30.png</v>
      </c>
      <c r="I172" t="str">
        <f t="shared" si="11"/>
        <v>blank_30x30.png</v>
      </c>
    </row>
    <row r="173" spans="1:9" ht="15" customHeight="1" x14ac:dyDescent="0.2">
      <c r="C173" s="12"/>
      <c r="D173" s="193"/>
      <c r="E173" s="12"/>
      <c r="G173" t="str">
        <f t="shared" si="9"/>
        <v/>
      </c>
      <c r="H173" t="str">
        <f t="shared" si="10"/>
        <v/>
      </c>
      <c r="I173" t="str">
        <f t="shared" si="11"/>
        <v/>
      </c>
    </row>
    <row r="174" spans="1:9" ht="15" customHeight="1" x14ac:dyDescent="0.2">
      <c r="A174" s="6" t="s">
        <v>557</v>
      </c>
      <c r="B174" s="11" t="s">
        <v>558</v>
      </c>
      <c r="C174" s="11" t="s">
        <v>1029</v>
      </c>
      <c r="D174" s="193" t="s">
        <v>1548</v>
      </c>
      <c r="E174" s="11" t="s">
        <v>596</v>
      </c>
      <c r="G174" t="str">
        <f t="shared" si="9"/>
        <v>blank_30x30.png</v>
      </c>
      <c r="H174" t="str">
        <f t="shared" si="10"/>
        <v>blank_30x30.png</v>
      </c>
      <c r="I174" t="str">
        <f t="shared" si="11"/>
        <v>blank_30x30.png</v>
      </c>
    </row>
    <row r="175" spans="1:9" ht="15" customHeight="1" x14ac:dyDescent="0.2">
      <c r="A175" s="6" t="s">
        <v>557</v>
      </c>
      <c r="B175" s="11" t="s">
        <v>559</v>
      </c>
      <c r="C175" s="11" t="s">
        <v>1030</v>
      </c>
      <c r="D175" s="193" t="s">
        <v>1549</v>
      </c>
      <c r="E175" s="11" t="s">
        <v>597</v>
      </c>
      <c r="G175" t="str">
        <f t="shared" si="9"/>
        <v>blank_30x30.png</v>
      </c>
      <c r="H175" t="str">
        <f t="shared" si="10"/>
        <v>blank_30x30.png</v>
      </c>
      <c r="I175" t="str">
        <f t="shared" si="11"/>
        <v>blank_30x30.png</v>
      </c>
    </row>
    <row r="176" spans="1:9" ht="15" customHeight="1" x14ac:dyDescent="0.2">
      <c r="A176" s="6" t="s">
        <v>557</v>
      </c>
      <c r="B176" s="11" t="s">
        <v>560</v>
      </c>
      <c r="C176" s="11" t="s">
        <v>1031</v>
      </c>
      <c r="D176" s="193" t="s">
        <v>1031</v>
      </c>
      <c r="E176" s="11" t="s">
        <v>598</v>
      </c>
      <c r="G176" t="str">
        <f t="shared" si="9"/>
        <v>blank_30x30.png</v>
      </c>
      <c r="H176" t="str">
        <f t="shared" si="10"/>
        <v>blank_30x30.png</v>
      </c>
      <c r="I176" t="str">
        <f t="shared" si="11"/>
        <v>blank_30x30.png</v>
      </c>
    </row>
    <row r="177" spans="1:9" ht="15" customHeight="1" x14ac:dyDescent="0.2">
      <c r="A177" s="6" t="s">
        <v>557</v>
      </c>
      <c r="B177" s="11" t="s">
        <v>561</v>
      </c>
      <c r="C177" s="11" t="s">
        <v>1032</v>
      </c>
      <c r="D177" s="193" t="s">
        <v>1550</v>
      </c>
      <c r="E177" s="11" t="s">
        <v>599</v>
      </c>
      <c r="G177" t="str">
        <f t="shared" si="9"/>
        <v>blank_30x30.png</v>
      </c>
      <c r="H177" t="str">
        <f t="shared" si="10"/>
        <v>blank_30x30.png</v>
      </c>
      <c r="I177" t="str">
        <f t="shared" si="11"/>
        <v>blank_30x30.png</v>
      </c>
    </row>
    <row r="178" spans="1:9" ht="15" customHeight="1" x14ac:dyDescent="0.2">
      <c r="A178" s="6" t="s">
        <v>557</v>
      </c>
      <c r="B178" s="11" t="s">
        <v>562</v>
      </c>
      <c r="C178" s="11" t="s">
        <v>1033</v>
      </c>
      <c r="D178" s="193" t="s">
        <v>1033</v>
      </c>
      <c r="E178" s="11" t="s">
        <v>600</v>
      </c>
      <c r="G178" t="str">
        <f t="shared" si="9"/>
        <v>blank_30x30.png</v>
      </c>
      <c r="H178" t="str">
        <f t="shared" si="10"/>
        <v>blank_30x30.png</v>
      </c>
      <c r="I178" t="str">
        <f t="shared" si="11"/>
        <v>blank_30x30.png</v>
      </c>
    </row>
    <row r="179" spans="1:9" ht="15" customHeight="1" x14ac:dyDescent="0.2">
      <c r="A179" s="6" t="s">
        <v>557</v>
      </c>
      <c r="B179" s="11" t="s">
        <v>563</v>
      </c>
      <c r="C179" s="11" t="s">
        <v>1034</v>
      </c>
      <c r="D179" s="193" t="s">
        <v>1551</v>
      </c>
      <c r="E179" s="11" t="s">
        <v>601</v>
      </c>
      <c r="G179" t="str">
        <f t="shared" si="9"/>
        <v>blank_30x30.png</v>
      </c>
      <c r="H179" t="str">
        <f t="shared" si="10"/>
        <v>blank_30x30.png</v>
      </c>
      <c r="I179" t="str">
        <f t="shared" si="11"/>
        <v>blank_30x30.png</v>
      </c>
    </row>
    <row r="180" spans="1:9" ht="15" customHeight="1" x14ac:dyDescent="0.2">
      <c r="A180" s="6" t="s">
        <v>557</v>
      </c>
      <c r="B180" s="11" t="s">
        <v>564</v>
      </c>
      <c r="C180" s="11" t="s">
        <v>1035</v>
      </c>
      <c r="D180" s="193" t="s">
        <v>1552</v>
      </c>
      <c r="E180" s="11" t="s">
        <v>602</v>
      </c>
      <c r="G180" t="str">
        <f t="shared" si="9"/>
        <v>blank_30x30.png</v>
      </c>
      <c r="H180" t="str">
        <f t="shared" si="10"/>
        <v>blank_30x30.png</v>
      </c>
      <c r="I180" t="str">
        <f t="shared" si="11"/>
        <v>blank_30x30.png</v>
      </c>
    </row>
    <row r="181" spans="1:9" ht="15" customHeight="1" x14ac:dyDescent="0.2">
      <c r="A181" s="6" t="s">
        <v>557</v>
      </c>
      <c r="B181" s="11" t="s">
        <v>565</v>
      </c>
      <c r="C181" s="11" t="s">
        <v>1036</v>
      </c>
      <c r="D181" s="193" t="s">
        <v>1036</v>
      </c>
      <c r="E181" s="11" t="s">
        <v>603</v>
      </c>
      <c r="G181" t="str">
        <f t="shared" si="9"/>
        <v>blank_30x30.png</v>
      </c>
      <c r="H181" t="str">
        <f t="shared" si="10"/>
        <v>blank_30x30.png</v>
      </c>
      <c r="I181" t="str">
        <f t="shared" si="11"/>
        <v>blank_30x30.png</v>
      </c>
    </row>
    <row r="182" spans="1:9" ht="15" customHeight="1" x14ac:dyDescent="0.2">
      <c r="A182" s="6" t="s">
        <v>557</v>
      </c>
      <c r="B182" s="11" t="s">
        <v>566</v>
      </c>
      <c r="C182" s="11" t="s">
        <v>1037</v>
      </c>
      <c r="D182" s="193" t="s">
        <v>1553</v>
      </c>
      <c r="E182" s="11" t="s">
        <v>604</v>
      </c>
      <c r="G182" t="str">
        <f t="shared" si="9"/>
        <v>blank_30x30.png</v>
      </c>
      <c r="H182" t="str">
        <f t="shared" si="10"/>
        <v>blank_30x30.png</v>
      </c>
      <c r="I182" t="str">
        <f t="shared" si="11"/>
        <v>blank_30x30.png</v>
      </c>
    </row>
    <row r="183" spans="1:9" ht="15" customHeight="1" x14ac:dyDescent="0.2">
      <c r="A183" s="6" t="s">
        <v>557</v>
      </c>
      <c r="B183" s="11" t="s">
        <v>567</v>
      </c>
      <c r="C183" s="11" t="s">
        <v>1038</v>
      </c>
      <c r="D183" s="193" t="s">
        <v>1554</v>
      </c>
      <c r="E183" s="11" t="s">
        <v>605</v>
      </c>
      <c r="G183" t="str">
        <f t="shared" si="9"/>
        <v>blank_30x30.png</v>
      </c>
      <c r="H183" t="str">
        <f t="shared" si="10"/>
        <v>blank_30x30.png</v>
      </c>
      <c r="I183" t="str">
        <f t="shared" si="11"/>
        <v>blank_30x30.png</v>
      </c>
    </row>
    <row r="184" spans="1:9" ht="15" customHeight="1" x14ac:dyDescent="0.2">
      <c r="A184" s="6" t="s">
        <v>557</v>
      </c>
      <c r="B184" s="11" t="s">
        <v>568</v>
      </c>
      <c r="C184" s="11" t="s">
        <v>1039</v>
      </c>
      <c r="D184" s="193" t="s">
        <v>1555</v>
      </c>
      <c r="E184" s="11" t="s">
        <v>606</v>
      </c>
      <c r="G184" t="str">
        <f t="shared" si="9"/>
        <v>blank_30x30.png</v>
      </c>
      <c r="H184" t="str">
        <f t="shared" si="10"/>
        <v>blank_30x30.png</v>
      </c>
      <c r="I184" t="str">
        <f t="shared" si="11"/>
        <v>blank_30x30.png</v>
      </c>
    </row>
    <row r="185" spans="1:9" ht="15" customHeight="1" x14ac:dyDescent="0.2">
      <c r="A185" s="6" t="s">
        <v>557</v>
      </c>
      <c r="B185" s="11" t="s">
        <v>569</v>
      </c>
      <c r="C185" s="11" t="s">
        <v>1040</v>
      </c>
      <c r="D185" s="193" t="s">
        <v>1556</v>
      </c>
      <c r="E185" s="11" t="s">
        <v>607</v>
      </c>
      <c r="G185" t="str">
        <f t="shared" si="9"/>
        <v>blank_30x30.png</v>
      </c>
      <c r="H185" t="str">
        <f t="shared" si="10"/>
        <v>blank_30x30.png</v>
      </c>
      <c r="I185" t="str">
        <f t="shared" si="11"/>
        <v>blank_30x30.png</v>
      </c>
    </row>
    <row r="186" spans="1:9" ht="15" customHeight="1" x14ac:dyDescent="0.2">
      <c r="A186" s="6" t="s">
        <v>557</v>
      </c>
      <c r="B186" s="11" t="s">
        <v>590</v>
      </c>
      <c r="C186" s="11" t="s">
        <v>871</v>
      </c>
      <c r="D186" s="193" t="s">
        <v>1513</v>
      </c>
      <c r="E186" s="11" t="s">
        <v>75</v>
      </c>
      <c r="G186" t="str">
        <f t="shared" si="9"/>
        <v>blank_30x30.png</v>
      </c>
      <c r="H186" t="str">
        <f t="shared" si="10"/>
        <v>blank_30x30.png</v>
      </c>
      <c r="I186" t="str">
        <f t="shared" si="11"/>
        <v>blank_30x30.png</v>
      </c>
    </row>
    <row r="187" spans="1:9" ht="15" customHeight="1" x14ac:dyDescent="0.2">
      <c r="A187" s="6"/>
      <c r="B187" s="11"/>
      <c r="C187" s="12"/>
      <c r="D187" s="193"/>
      <c r="E187" s="12"/>
      <c r="G187" t="str">
        <f t="shared" si="9"/>
        <v/>
      </c>
      <c r="H187" t="str">
        <f t="shared" si="10"/>
        <v/>
      </c>
      <c r="I187" t="str">
        <f t="shared" si="11"/>
        <v/>
      </c>
    </row>
    <row r="188" spans="1:9" ht="15" customHeight="1" x14ac:dyDescent="0.2">
      <c r="A188" s="13" t="str">
        <f t="shared" ref="A188:A244" ca="1" si="12">IF(OR(B188="", B188="Formula"),"","time_yyyy")</f>
        <v>time_yyyy</v>
      </c>
      <c r="B188" s="14">
        <f ca="1">YEAR(TODAY())-survey!G8-1</f>
        <v>1946</v>
      </c>
      <c r="C188" s="15">
        <f t="shared" ref="C188:C219" ca="1" si="13">IF(B188=7777,"Не знаю",B188)</f>
        <v>1946</v>
      </c>
      <c r="D188" s="15">
        <f ca="1">IF(B188=7777,"Намедонам",B188)</f>
        <v>1946</v>
      </c>
      <c r="E188" s="15">
        <f ca="1">IF(B188=7777,"Don't know",B188)</f>
        <v>1946</v>
      </c>
      <c r="G188" t="str">
        <f t="shared" ca="1" si="9"/>
        <v>blank_30x30.png</v>
      </c>
      <c r="H188" t="str">
        <f t="shared" ca="1" si="10"/>
        <v>blank_30x30.png</v>
      </c>
      <c r="I188" t="str">
        <f t="shared" ca="1" si="11"/>
        <v>blank_30x30.png</v>
      </c>
    </row>
    <row r="189" spans="1:9" ht="15" customHeight="1" x14ac:dyDescent="0.2">
      <c r="A189" s="13" t="str">
        <f t="shared" ca="1" si="12"/>
        <v>time_yyyy</v>
      </c>
      <c r="B189" s="14">
        <f ca="1">IF(COUNT(B$188:B188)&gt;(survey!G$8-survey!G$7+2),IF(COUNTIF(B$188:B188,7777)=0,7777,"Formula"),B188+1)</f>
        <v>1947</v>
      </c>
      <c r="C189" s="15">
        <f t="shared" ca="1" si="13"/>
        <v>1947</v>
      </c>
      <c r="D189" s="15">
        <f t="shared" ref="D189:D252" ca="1" si="14">IF(B189=7777,"Намедонам",B189)</f>
        <v>1947</v>
      </c>
      <c r="E189" s="15">
        <f t="shared" ref="E189:E252" ca="1" si="15">IF(B189=7777,"Don't know",B189)</f>
        <v>1947</v>
      </c>
      <c r="G189" t="str">
        <f t="shared" ca="1" si="9"/>
        <v>blank_30x30.png</v>
      </c>
      <c r="H189" t="str">
        <f t="shared" ca="1" si="10"/>
        <v>blank_30x30.png</v>
      </c>
      <c r="I189" t="str">
        <f t="shared" ca="1" si="11"/>
        <v>blank_30x30.png</v>
      </c>
    </row>
    <row r="190" spans="1:9" ht="15" customHeight="1" x14ac:dyDescent="0.2">
      <c r="A190" s="13" t="str">
        <f t="shared" ca="1" si="12"/>
        <v>time_yyyy</v>
      </c>
      <c r="B190" s="14">
        <f ca="1">IF(COUNT(B$188:B189)&gt;(survey!G$8-survey!G$7+2),IF(COUNTIF(B$188:B189,7777)=0,7777,"Formula"),B189+1)</f>
        <v>1948</v>
      </c>
      <c r="C190" s="15">
        <f t="shared" ca="1" si="13"/>
        <v>1948</v>
      </c>
      <c r="D190" s="15">
        <f t="shared" ca="1" si="14"/>
        <v>1948</v>
      </c>
      <c r="E190" s="15">
        <f t="shared" ca="1" si="15"/>
        <v>1948</v>
      </c>
      <c r="G190" t="str">
        <f t="shared" ca="1" si="9"/>
        <v>blank_30x30.png</v>
      </c>
      <c r="H190" t="str">
        <f t="shared" ca="1" si="10"/>
        <v>blank_30x30.png</v>
      </c>
      <c r="I190" t="str">
        <f t="shared" ca="1" si="11"/>
        <v>blank_30x30.png</v>
      </c>
    </row>
    <row r="191" spans="1:9" ht="15" customHeight="1" x14ac:dyDescent="0.2">
      <c r="A191" s="13" t="str">
        <f t="shared" ca="1" si="12"/>
        <v>time_yyyy</v>
      </c>
      <c r="B191" s="14">
        <f ca="1">IF(COUNT(B$188:B190)&gt;(survey!G$8-survey!G$7+2),IF(COUNTIF(B$188:B190,7777)=0,7777,"Formula"),B190+1)</f>
        <v>1949</v>
      </c>
      <c r="C191" s="15">
        <f t="shared" ca="1" si="13"/>
        <v>1949</v>
      </c>
      <c r="D191" s="15">
        <f t="shared" ca="1" si="14"/>
        <v>1949</v>
      </c>
      <c r="E191" s="15">
        <f t="shared" ca="1" si="15"/>
        <v>1949</v>
      </c>
      <c r="G191" t="str">
        <f t="shared" ca="1" si="9"/>
        <v>blank_30x30.png</v>
      </c>
      <c r="H191" t="str">
        <f t="shared" ca="1" si="10"/>
        <v>blank_30x30.png</v>
      </c>
      <c r="I191" t="str">
        <f t="shared" ca="1" si="11"/>
        <v>blank_30x30.png</v>
      </c>
    </row>
    <row r="192" spans="1:9" ht="15" customHeight="1" x14ac:dyDescent="0.2">
      <c r="A192" s="13" t="str">
        <f t="shared" ca="1" si="12"/>
        <v>time_yyyy</v>
      </c>
      <c r="B192" s="14">
        <f ca="1">IF(COUNT(B$188:B191)&gt;(survey!G$8-survey!G$7+2),IF(COUNTIF(B$188:B191,7777)=0,7777,"Formula"),B191+1)</f>
        <v>1950</v>
      </c>
      <c r="C192" s="15">
        <f t="shared" ca="1" si="13"/>
        <v>1950</v>
      </c>
      <c r="D192" s="15">
        <f t="shared" ca="1" si="14"/>
        <v>1950</v>
      </c>
      <c r="E192" s="15">
        <f t="shared" ca="1" si="15"/>
        <v>1950</v>
      </c>
      <c r="G192" t="str">
        <f t="shared" ca="1" si="9"/>
        <v>blank_30x30.png</v>
      </c>
      <c r="H192" t="str">
        <f t="shared" ca="1" si="10"/>
        <v>blank_30x30.png</v>
      </c>
      <c r="I192" t="str">
        <f t="shared" ca="1" si="11"/>
        <v>blank_30x30.png</v>
      </c>
    </row>
    <row r="193" spans="1:9" ht="15" customHeight="1" x14ac:dyDescent="0.2">
      <c r="A193" s="13" t="str">
        <f t="shared" ca="1" si="12"/>
        <v>time_yyyy</v>
      </c>
      <c r="B193" s="14">
        <f ca="1">IF(COUNT(B$188:B192)&gt;(survey!G$8-survey!G$7+2),IF(COUNTIF(B$188:B192,7777)=0,7777,"Formula"),B192+1)</f>
        <v>1951</v>
      </c>
      <c r="C193" s="15">
        <f t="shared" ca="1" si="13"/>
        <v>1951</v>
      </c>
      <c r="D193" s="15">
        <f t="shared" ca="1" si="14"/>
        <v>1951</v>
      </c>
      <c r="E193" s="15">
        <f t="shared" ca="1" si="15"/>
        <v>1951</v>
      </c>
      <c r="G193" t="str">
        <f t="shared" ca="1" si="9"/>
        <v>blank_30x30.png</v>
      </c>
      <c r="H193" t="str">
        <f t="shared" ca="1" si="10"/>
        <v>blank_30x30.png</v>
      </c>
      <c r="I193" t="str">
        <f t="shared" ca="1" si="11"/>
        <v>blank_30x30.png</v>
      </c>
    </row>
    <row r="194" spans="1:9" ht="15" customHeight="1" x14ac:dyDescent="0.2">
      <c r="A194" s="13" t="str">
        <f t="shared" ca="1" si="12"/>
        <v>time_yyyy</v>
      </c>
      <c r="B194" s="14">
        <f ca="1">IF(COUNT(B$188:B193)&gt;(survey!G$8-survey!G$7+2),IF(COUNTIF(B$188:B193,7777)=0,7777,"Formula"),B193+1)</f>
        <v>1952</v>
      </c>
      <c r="C194" s="15">
        <f t="shared" ca="1" si="13"/>
        <v>1952</v>
      </c>
      <c r="D194" s="15">
        <f t="shared" ca="1" si="14"/>
        <v>1952</v>
      </c>
      <c r="E194" s="15">
        <f t="shared" ca="1" si="15"/>
        <v>1952</v>
      </c>
      <c r="G194" t="str">
        <f t="shared" ca="1" si="9"/>
        <v>blank_30x30.png</v>
      </c>
      <c r="H194" t="str">
        <f t="shared" ca="1" si="10"/>
        <v>blank_30x30.png</v>
      </c>
      <c r="I194" t="str">
        <f t="shared" ca="1" si="11"/>
        <v>blank_30x30.png</v>
      </c>
    </row>
    <row r="195" spans="1:9" ht="15" customHeight="1" x14ac:dyDescent="0.2">
      <c r="A195" s="13" t="str">
        <f t="shared" ca="1" si="12"/>
        <v>time_yyyy</v>
      </c>
      <c r="B195" s="14">
        <f ca="1">IF(COUNT(B$188:B194)&gt;(survey!G$8-survey!G$7+2),IF(COUNTIF(B$188:B194,7777)=0,7777,"Formula"),B194+1)</f>
        <v>1953</v>
      </c>
      <c r="C195" s="15">
        <f t="shared" ca="1" si="13"/>
        <v>1953</v>
      </c>
      <c r="D195" s="15">
        <f t="shared" ca="1" si="14"/>
        <v>1953</v>
      </c>
      <c r="E195" s="15">
        <f t="shared" ca="1" si="15"/>
        <v>1953</v>
      </c>
      <c r="G195" t="str">
        <f t="shared" ca="1" si="9"/>
        <v>blank_30x30.png</v>
      </c>
      <c r="H195" t="str">
        <f t="shared" ca="1" si="10"/>
        <v>blank_30x30.png</v>
      </c>
      <c r="I195" t="str">
        <f t="shared" ca="1" si="11"/>
        <v>blank_30x30.png</v>
      </c>
    </row>
    <row r="196" spans="1:9" ht="15" customHeight="1" x14ac:dyDescent="0.2">
      <c r="A196" s="13" t="str">
        <f t="shared" ca="1" si="12"/>
        <v>time_yyyy</v>
      </c>
      <c r="B196" s="14">
        <f ca="1">IF(COUNT(B$188:B195)&gt;(survey!G$8-survey!G$7+2),IF(COUNTIF(B$188:B195,7777)=0,7777,"Formula"),B195+1)</f>
        <v>1954</v>
      </c>
      <c r="C196" s="15">
        <f t="shared" ca="1" si="13"/>
        <v>1954</v>
      </c>
      <c r="D196" s="15">
        <f t="shared" ca="1" si="14"/>
        <v>1954</v>
      </c>
      <c r="E196" s="15">
        <f t="shared" ca="1" si="15"/>
        <v>1954</v>
      </c>
      <c r="G196" t="str">
        <f t="shared" ref="G196:G259" ca="1" si="16">IF(A196&lt;&gt;"", "blank_30x30.png","")</f>
        <v>blank_30x30.png</v>
      </c>
      <c r="H196" t="str">
        <f t="shared" ca="1" si="10"/>
        <v>blank_30x30.png</v>
      </c>
      <c r="I196" t="str">
        <f t="shared" ca="1" si="11"/>
        <v>blank_30x30.png</v>
      </c>
    </row>
    <row r="197" spans="1:9" ht="15" customHeight="1" x14ac:dyDescent="0.2">
      <c r="A197" s="13" t="str">
        <f t="shared" ca="1" si="12"/>
        <v>time_yyyy</v>
      </c>
      <c r="B197" s="14">
        <f ca="1">IF(COUNT(B$188:B196)&gt;(survey!G$8-survey!G$7+2),IF(COUNTIF(B$188:B196,7777)=0,7777,"Formula"),B196+1)</f>
        <v>1955</v>
      </c>
      <c r="C197" s="15">
        <f t="shared" ca="1" si="13"/>
        <v>1955</v>
      </c>
      <c r="D197" s="15">
        <f t="shared" ca="1" si="14"/>
        <v>1955</v>
      </c>
      <c r="E197" s="15">
        <f t="shared" ca="1" si="15"/>
        <v>1955</v>
      </c>
      <c r="G197" t="str">
        <f t="shared" ca="1" si="16"/>
        <v>blank_30x30.png</v>
      </c>
      <c r="H197" t="str">
        <f t="shared" ref="H197:H260" ca="1" si="17">IF(A197&lt;&gt;"", "blank_30x30.png","")</f>
        <v>blank_30x30.png</v>
      </c>
      <c r="I197" t="str">
        <f t="shared" ref="I197:I260" ca="1" si="18">IF(A197&lt;&gt;"", "blank_30x30.png","")</f>
        <v>blank_30x30.png</v>
      </c>
    </row>
    <row r="198" spans="1:9" ht="15" customHeight="1" x14ac:dyDescent="0.2">
      <c r="A198" s="13" t="str">
        <f t="shared" ca="1" si="12"/>
        <v>time_yyyy</v>
      </c>
      <c r="B198" s="14">
        <f ca="1">IF(COUNT(B$188:B197)&gt;(survey!G$8-survey!G$7+2),IF(COUNTIF(B$188:B197,7777)=0,7777,"Formula"),B197+1)</f>
        <v>1956</v>
      </c>
      <c r="C198" s="15">
        <f t="shared" ca="1" si="13"/>
        <v>1956</v>
      </c>
      <c r="D198" s="15">
        <f t="shared" ca="1" si="14"/>
        <v>1956</v>
      </c>
      <c r="E198" s="15">
        <f t="shared" ca="1" si="15"/>
        <v>1956</v>
      </c>
      <c r="G198" t="str">
        <f t="shared" ca="1" si="16"/>
        <v>blank_30x30.png</v>
      </c>
      <c r="H198" t="str">
        <f t="shared" ca="1" si="17"/>
        <v>blank_30x30.png</v>
      </c>
      <c r="I198" t="str">
        <f t="shared" ca="1" si="18"/>
        <v>blank_30x30.png</v>
      </c>
    </row>
    <row r="199" spans="1:9" ht="15" customHeight="1" x14ac:dyDescent="0.2">
      <c r="A199" s="13" t="str">
        <f t="shared" ca="1" si="12"/>
        <v>time_yyyy</v>
      </c>
      <c r="B199" s="14">
        <f ca="1">IF(COUNT(B$188:B198)&gt;(survey!G$8-survey!G$7+2),IF(COUNTIF(B$188:B198,7777)=0,7777,"Formula"),B198+1)</f>
        <v>1957</v>
      </c>
      <c r="C199" s="15">
        <f t="shared" ca="1" si="13"/>
        <v>1957</v>
      </c>
      <c r="D199" s="15">
        <f t="shared" ca="1" si="14"/>
        <v>1957</v>
      </c>
      <c r="E199" s="15">
        <f t="shared" ca="1" si="15"/>
        <v>1957</v>
      </c>
      <c r="G199" t="str">
        <f t="shared" ca="1" si="16"/>
        <v>blank_30x30.png</v>
      </c>
      <c r="H199" t="str">
        <f t="shared" ca="1" si="17"/>
        <v>blank_30x30.png</v>
      </c>
      <c r="I199" t="str">
        <f t="shared" ca="1" si="18"/>
        <v>blank_30x30.png</v>
      </c>
    </row>
    <row r="200" spans="1:9" ht="15" customHeight="1" x14ac:dyDescent="0.2">
      <c r="A200" s="13" t="str">
        <f t="shared" ca="1" si="12"/>
        <v>time_yyyy</v>
      </c>
      <c r="B200" s="14">
        <f ca="1">IF(COUNT(B$188:B199)&gt;(survey!G$8-survey!G$7+2),IF(COUNTIF(B$188:B199,7777)=0,7777,"Formula"),B199+1)</f>
        <v>1958</v>
      </c>
      <c r="C200" s="15">
        <f t="shared" ca="1" si="13"/>
        <v>1958</v>
      </c>
      <c r="D200" s="15">
        <f t="shared" ca="1" si="14"/>
        <v>1958</v>
      </c>
      <c r="E200" s="15">
        <f t="shared" ca="1" si="15"/>
        <v>1958</v>
      </c>
      <c r="G200" t="str">
        <f t="shared" ca="1" si="16"/>
        <v>blank_30x30.png</v>
      </c>
      <c r="H200" t="str">
        <f t="shared" ca="1" si="17"/>
        <v>blank_30x30.png</v>
      </c>
      <c r="I200" t="str">
        <f t="shared" ca="1" si="18"/>
        <v>blank_30x30.png</v>
      </c>
    </row>
    <row r="201" spans="1:9" ht="15" customHeight="1" x14ac:dyDescent="0.2">
      <c r="A201" s="13" t="str">
        <f t="shared" ca="1" si="12"/>
        <v>time_yyyy</v>
      </c>
      <c r="B201" s="14">
        <f ca="1">IF(COUNT(B$188:B200)&gt;(survey!G$8-survey!G$7+2),IF(COUNTIF(B$188:B200,7777)=0,7777,"Formula"),B200+1)</f>
        <v>1959</v>
      </c>
      <c r="C201" s="15">
        <f t="shared" ca="1" si="13"/>
        <v>1959</v>
      </c>
      <c r="D201" s="15">
        <f t="shared" ca="1" si="14"/>
        <v>1959</v>
      </c>
      <c r="E201" s="15">
        <f t="shared" ca="1" si="15"/>
        <v>1959</v>
      </c>
      <c r="G201" t="str">
        <f t="shared" ca="1" si="16"/>
        <v>blank_30x30.png</v>
      </c>
      <c r="H201" t="str">
        <f t="shared" ca="1" si="17"/>
        <v>blank_30x30.png</v>
      </c>
      <c r="I201" t="str">
        <f t="shared" ca="1" si="18"/>
        <v>blank_30x30.png</v>
      </c>
    </row>
    <row r="202" spans="1:9" ht="15" customHeight="1" x14ac:dyDescent="0.2">
      <c r="A202" s="13" t="str">
        <f t="shared" ca="1" si="12"/>
        <v>time_yyyy</v>
      </c>
      <c r="B202" s="14">
        <f ca="1">IF(COUNT(B$188:B201)&gt;(survey!G$8-survey!G$7+2),IF(COUNTIF(B$188:B201,7777)=0,7777,"Formula"),B201+1)</f>
        <v>1960</v>
      </c>
      <c r="C202" s="15">
        <f t="shared" ca="1" si="13"/>
        <v>1960</v>
      </c>
      <c r="D202" s="15">
        <f t="shared" ca="1" si="14"/>
        <v>1960</v>
      </c>
      <c r="E202" s="15">
        <f t="shared" ca="1" si="15"/>
        <v>1960</v>
      </c>
      <c r="G202" t="str">
        <f t="shared" ca="1" si="16"/>
        <v>blank_30x30.png</v>
      </c>
      <c r="H202" t="str">
        <f t="shared" ca="1" si="17"/>
        <v>blank_30x30.png</v>
      </c>
      <c r="I202" t="str">
        <f t="shared" ca="1" si="18"/>
        <v>blank_30x30.png</v>
      </c>
    </row>
    <row r="203" spans="1:9" ht="15" customHeight="1" x14ac:dyDescent="0.2">
      <c r="A203" s="13" t="str">
        <f t="shared" ca="1" si="12"/>
        <v>time_yyyy</v>
      </c>
      <c r="B203" s="14">
        <f ca="1">IF(COUNT(B$188:B202)&gt;(survey!G$8-survey!G$7+2),IF(COUNTIF(B$188:B202,7777)=0,7777,"Formula"),B202+1)</f>
        <v>1961</v>
      </c>
      <c r="C203" s="15">
        <f t="shared" ca="1" si="13"/>
        <v>1961</v>
      </c>
      <c r="D203" s="15">
        <f t="shared" ca="1" si="14"/>
        <v>1961</v>
      </c>
      <c r="E203" s="15">
        <f t="shared" ca="1" si="15"/>
        <v>1961</v>
      </c>
      <c r="G203" t="str">
        <f t="shared" ca="1" si="16"/>
        <v>blank_30x30.png</v>
      </c>
      <c r="H203" t="str">
        <f t="shared" ca="1" si="17"/>
        <v>blank_30x30.png</v>
      </c>
      <c r="I203" t="str">
        <f t="shared" ca="1" si="18"/>
        <v>blank_30x30.png</v>
      </c>
    </row>
    <row r="204" spans="1:9" ht="15" customHeight="1" x14ac:dyDescent="0.2">
      <c r="A204" s="13" t="str">
        <f t="shared" ca="1" si="12"/>
        <v>time_yyyy</v>
      </c>
      <c r="B204" s="14">
        <f ca="1">IF(COUNT(B$188:B203)&gt;(survey!G$8-survey!G$7+2),IF(COUNTIF(B$188:B203,7777)=0,7777,"Formula"),B203+1)</f>
        <v>1962</v>
      </c>
      <c r="C204" s="15">
        <f t="shared" ca="1" si="13"/>
        <v>1962</v>
      </c>
      <c r="D204" s="15">
        <f t="shared" ca="1" si="14"/>
        <v>1962</v>
      </c>
      <c r="E204" s="15">
        <f t="shared" ca="1" si="15"/>
        <v>1962</v>
      </c>
      <c r="G204" t="str">
        <f t="shared" ca="1" si="16"/>
        <v>blank_30x30.png</v>
      </c>
      <c r="H204" t="str">
        <f t="shared" ca="1" si="17"/>
        <v>blank_30x30.png</v>
      </c>
      <c r="I204" t="str">
        <f t="shared" ca="1" si="18"/>
        <v>blank_30x30.png</v>
      </c>
    </row>
    <row r="205" spans="1:9" ht="15" customHeight="1" x14ac:dyDescent="0.2">
      <c r="A205" s="13" t="str">
        <f t="shared" ca="1" si="12"/>
        <v>time_yyyy</v>
      </c>
      <c r="B205" s="14">
        <f ca="1">IF(COUNT(B$188:B204)&gt;(survey!G$8-survey!G$7+2),IF(COUNTIF(B$188:B204,7777)=0,7777,"Formula"),B204+1)</f>
        <v>1963</v>
      </c>
      <c r="C205" s="15">
        <f t="shared" ca="1" si="13"/>
        <v>1963</v>
      </c>
      <c r="D205" s="15">
        <f t="shared" ca="1" si="14"/>
        <v>1963</v>
      </c>
      <c r="E205" s="15">
        <f t="shared" ca="1" si="15"/>
        <v>1963</v>
      </c>
      <c r="G205" t="str">
        <f t="shared" ca="1" si="16"/>
        <v>blank_30x30.png</v>
      </c>
      <c r="H205" t="str">
        <f t="shared" ca="1" si="17"/>
        <v>blank_30x30.png</v>
      </c>
      <c r="I205" t="str">
        <f t="shared" ca="1" si="18"/>
        <v>blank_30x30.png</v>
      </c>
    </row>
    <row r="206" spans="1:9" ht="15" customHeight="1" x14ac:dyDescent="0.2">
      <c r="A206" s="13" t="str">
        <f t="shared" ca="1" si="12"/>
        <v>time_yyyy</v>
      </c>
      <c r="B206" s="14">
        <f ca="1">IF(COUNT(B$188:B205)&gt;(survey!G$8-survey!G$7+2),IF(COUNTIF(B$188:B205,7777)=0,7777,"Formula"),B205+1)</f>
        <v>1964</v>
      </c>
      <c r="C206" s="15">
        <f t="shared" ca="1" si="13"/>
        <v>1964</v>
      </c>
      <c r="D206" s="15">
        <f t="shared" ca="1" si="14"/>
        <v>1964</v>
      </c>
      <c r="E206" s="15">
        <f t="shared" ca="1" si="15"/>
        <v>1964</v>
      </c>
      <c r="G206" t="str">
        <f t="shared" ca="1" si="16"/>
        <v>blank_30x30.png</v>
      </c>
      <c r="H206" t="str">
        <f t="shared" ca="1" si="17"/>
        <v>blank_30x30.png</v>
      </c>
      <c r="I206" t="str">
        <f t="shared" ca="1" si="18"/>
        <v>blank_30x30.png</v>
      </c>
    </row>
    <row r="207" spans="1:9" ht="15" customHeight="1" x14ac:dyDescent="0.2">
      <c r="A207" s="13" t="str">
        <f t="shared" ca="1" si="12"/>
        <v>time_yyyy</v>
      </c>
      <c r="B207" s="14">
        <f ca="1">IF(COUNT(B$188:B206)&gt;(survey!G$8-survey!G$7+2),IF(COUNTIF(B$188:B206,7777)=0,7777,"Formula"),B206+1)</f>
        <v>1965</v>
      </c>
      <c r="C207" s="15">
        <f t="shared" ca="1" si="13"/>
        <v>1965</v>
      </c>
      <c r="D207" s="15">
        <f t="shared" ca="1" si="14"/>
        <v>1965</v>
      </c>
      <c r="E207" s="15">
        <f t="shared" ca="1" si="15"/>
        <v>1965</v>
      </c>
      <c r="G207" t="str">
        <f t="shared" ca="1" si="16"/>
        <v>blank_30x30.png</v>
      </c>
      <c r="H207" t="str">
        <f t="shared" ca="1" si="17"/>
        <v>blank_30x30.png</v>
      </c>
      <c r="I207" t="str">
        <f t="shared" ca="1" si="18"/>
        <v>blank_30x30.png</v>
      </c>
    </row>
    <row r="208" spans="1:9" ht="15" customHeight="1" x14ac:dyDescent="0.2">
      <c r="A208" s="13" t="str">
        <f t="shared" ca="1" si="12"/>
        <v>time_yyyy</v>
      </c>
      <c r="B208" s="14">
        <f ca="1">IF(COUNT(B$188:B207)&gt;(survey!G$8-survey!G$7+2),IF(COUNTIF(B$188:B207,7777)=0,7777,"Formula"),B207+1)</f>
        <v>1966</v>
      </c>
      <c r="C208" s="15">
        <f t="shared" ca="1" si="13"/>
        <v>1966</v>
      </c>
      <c r="D208" s="15">
        <f t="shared" ca="1" si="14"/>
        <v>1966</v>
      </c>
      <c r="E208" s="15">
        <f t="shared" ca="1" si="15"/>
        <v>1966</v>
      </c>
      <c r="G208" t="str">
        <f t="shared" ca="1" si="16"/>
        <v>blank_30x30.png</v>
      </c>
      <c r="H208" t="str">
        <f t="shared" ca="1" si="17"/>
        <v>blank_30x30.png</v>
      </c>
      <c r="I208" t="str">
        <f t="shared" ca="1" si="18"/>
        <v>blank_30x30.png</v>
      </c>
    </row>
    <row r="209" spans="1:9" ht="15" customHeight="1" x14ac:dyDescent="0.2">
      <c r="A209" s="13" t="str">
        <f t="shared" ca="1" si="12"/>
        <v>time_yyyy</v>
      </c>
      <c r="B209" s="14">
        <f ca="1">IF(COUNT(B$188:B208)&gt;(survey!G$8-survey!G$7+2),IF(COUNTIF(B$188:B208,7777)=0,7777,"Formula"),B208+1)</f>
        <v>1967</v>
      </c>
      <c r="C209" s="15">
        <f t="shared" ca="1" si="13"/>
        <v>1967</v>
      </c>
      <c r="D209" s="15">
        <f t="shared" ca="1" si="14"/>
        <v>1967</v>
      </c>
      <c r="E209" s="15">
        <f t="shared" ca="1" si="15"/>
        <v>1967</v>
      </c>
      <c r="G209" t="str">
        <f t="shared" ca="1" si="16"/>
        <v>blank_30x30.png</v>
      </c>
      <c r="H209" t="str">
        <f t="shared" ca="1" si="17"/>
        <v>blank_30x30.png</v>
      </c>
      <c r="I209" t="str">
        <f t="shared" ca="1" si="18"/>
        <v>blank_30x30.png</v>
      </c>
    </row>
    <row r="210" spans="1:9" ht="15" customHeight="1" x14ac:dyDescent="0.2">
      <c r="A210" s="13" t="str">
        <f t="shared" ca="1" si="12"/>
        <v>time_yyyy</v>
      </c>
      <c r="B210" s="14">
        <f ca="1">IF(COUNT(B$188:B209)&gt;(survey!G$8-survey!G$7+2),IF(COUNTIF(B$188:B209,7777)=0,7777,"Formula"),B209+1)</f>
        <v>1968</v>
      </c>
      <c r="C210" s="15">
        <f t="shared" ca="1" si="13"/>
        <v>1968</v>
      </c>
      <c r="D210" s="15">
        <f t="shared" ca="1" si="14"/>
        <v>1968</v>
      </c>
      <c r="E210" s="15">
        <f t="shared" ca="1" si="15"/>
        <v>1968</v>
      </c>
      <c r="G210" t="str">
        <f t="shared" ca="1" si="16"/>
        <v>blank_30x30.png</v>
      </c>
      <c r="H210" t="str">
        <f t="shared" ca="1" si="17"/>
        <v>blank_30x30.png</v>
      </c>
      <c r="I210" t="str">
        <f t="shared" ca="1" si="18"/>
        <v>blank_30x30.png</v>
      </c>
    </row>
    <row r="211" spans="1:9" ht="15" customHeight="1" x14ac:dyDescent="0.2">
      <c r="A211" s="13" t="str">
        <f t="shared" ca="1" si="12"/>
        <v>time_yyyy</v>
      </c>
      <c r="B211" s="14">
        <f ca="1">IF(COUNT(B$188:B210)&gt;(survey!G$8-survey!G$7+2),IF(COUNTIF(B$188:B210,7777)=0,7777,"Formula"),B210+1)</f>
        <v>1969</v>
      </c>
      <c r="C211" s="15">
        <f t="shared" ca="1" si="13"/>
        <v>1969</v>
      </c>
      <c r="D211" s="15">
        <f t="shared" ca="1" si="14"/>
        <v>1969</v>
      </c>
      <c r="E211" s="15">
        <f t="shared" ca="1" si="15"/>
        <v>1969</v>
      </c>
      <c r="G211" t="str">
        <f t="shared" ca="1" si="16"/>
        <v>blank_30x30.png</v>
      </c>
      <c r="H211" t="str">
        <f t="shared" ca="1" si="17"/>
        <v>blank_30x30.png</v>
      </c>
      <c r="I211" t="str">
        <f t="shared" ca="1" si="18"/>
        <v>blank_30x30.png</v>
      </c>
    </row>
    <row r="212" spans="1:9" ht="15" customHeight="1" x14ac:dyDescent="0.2">
      <c r="A212" s="13" t="str">
        <f t="shared" ca="1" si="12"/>
        <v>time_yyyy</v>
      </c>
      <c r="B212" s="14">
        <f ca="1">IF(COUNT(B$188:B211)&gt;(survey!G$8-survey!G$7+2),IF(COUNTIF(B$188:B211,7777)=0,7777,"Formula"),B211+1)</f>
        <v>1970</v>
      </c>
      <c r="C212" s="15">
        <f t="shared" ca="1" si="13"/>
        <v>1970</v>
      </c>
      <c r="D212" s="15">
        <f t="shared" ca="1" si="14"/>
        <v>1970</v>
      </c>
      <c r="E212" s="15">
        <f t="shared" ca="1" si="15"/>
        <v>1970</v>
      </c>
      <c r="G212" t="str">
        <f t="shared" ca="1" si="16"/>
        <v>blank_30x30.png</v>
      </c>
      <c r="H212" t="str">
        <f t="shared" ca="1" si="17"/>
        <v>blank_30x30.png</v>
      </c>
      <c r="I212" t="str">
        <f t="shared" ca="1" si="18"/>
        <v>blank_30x30.png</v>
      </c>
    </row>
    <row r="213" spans="1:9" ht="15" customHeight="1" x14ac:dyDescent="0.2">
      <c r="A213" s="13" t="str">
        <f t="shared" ca="1" si="12"/>
        <v>time_yyyy</v>
      </c>
      <c r="B213" s="14">
        <f ca="1">IF(COUNT(B$188:B212)&gt;(survey!G$8-survey!G$7+2),IF(COUNTIF(B$188:B212,7777)=0,7777,"Formula"),B212+1)</f>
        <v>1971</v>
      </c>
      <c r="C213" s="15">
        <f t="shared" ca="1" si="13"/>
        <v>1971</v>
      </c>
      <c r="D213" s="15">
        <f t="shared" ca="1" si="14"/>
        <v>1971</v>
      </c>
      <c r="E213" s="15">
        <f t="shared" ca="1" si="15"/>
        <v>1971</v>
      </c>
      <c r="G213" t="str">
        <f t="shared" ca="1" si="16"/>
        <v>blank_30x30.png</v>
      </c>
      <c r="H213" t="str">
        <f t="shared" ca="1" si="17"/>
        <v>blank_30x30.png</v>
      </c>
      <c r="I213" t="str">
        <f t="shared" ca="1" si="18"/>
        <v>blank_30x30.png</v>
      </c>
    </row>
    <row r="214" spans="1:9" ht="15" customHeight="1" x14ac:dyDescent="0.2">
      <c r="A214" s="13" t="str">
        <f t="shared" ca="1" si="12"/>
        <v>time_yyyy</v>
      </c>
      <c r="B214" s="14">
        <f ca="1">IF(COUNT(B$188:B213)&gt;(survey!G$8-survey!G$7+2),IF(COUNTIF(B$188:B213,7777)=0,7777,"Formula"),B213+1)</f>
        <v>1972</v>
      </c>
      <c r="C214" s="15">
        <f t="shared" ca="1" si="13"/>
        <v>1972</v>
      </c>
      <c r="D214" s="15">
        <f t="shared" ca="1" si="14"/>
        <v>1972</v>
      </c>
      <c r="E214" s="15">
        <f t="shared" ca="1" si="15"/>
        <v>1972</v>
      </c>
      <c r="G214" t="str">
        <f t="shared" ca="1" si="16"/>
        <v>blank_30x30.png</v>
      </c>
      <c r="H214" t="str">
        <f t="shared" ca="1" si="17"/>
        <v>blank_30x30.png</v>
      </c>
      <c r="I214" t="str">
        <f t="shared" ca="1" si="18"/>
        <v>blank_30x30.png</v>
      </c>
    </row>
    <row r="215" spans="1:9" ht="15" customHeight="1" x14ac:dyDescent="0.2">
      <c r="A215" s="13" t="str">
        <f t="shared" ca="1" si="12"/>
        <v>time_yyyy</v>
      </c>
      <c r="B215" s="14">
        <f ca="1">IF(COUNT(B$188:B214)&gt;(survey!G$8-survey!G$7+2),IF(COUNTIF(B$188:B214,7777)=0,7777,"Formula"),B214+1)</f>
        <v>1973</v>
      </c>
      <c r="C215" s="15">
        <f t="shared" ca="1" si="13"/>
        <v>1973</v>
      </c>
      <c r="D215" s="15">
        <f t="shared" ca="1" si="14"/>
        <v>1973</v>
      </c>
      <c r="E215" s="15">
        <f t="shared" ca="1" si="15"/>
        <v>1973</v>
      </c>
      <c r="G215" t="str">
        <f t="shared" ca="1" si="16"/>
        <v>blank_30x30.png</v>
      </c>
      <c r="H215" t="str">
        <f t="shared" ca="1" si="17"/>
        <v>blank_30x30.png</v>
      </c>
      <c r="I215" t="str">
        <f t="shared" ca="1" si="18"/>
        <v>blank_30x30.png</v>
      </c>
    </row>
    <row r="216" spans="1:9" ht="15" customHeight="1" x14ac:dyDescent="0.2">
      <c r="A216" s="13" t="str">
        <f t="shared" ca="1" si="12"/>
        <v>time_yyyy</v>
      </c>
      <c r="B216" s="14">
        <f ca="1">IF(COUNT(B$188:B215)&gt;(survey!G$8-survey!G$7+2),IF(COUNTIF(B$188:B215,7777)=0,7777,"Formula"),B215+1)</f>
        <v>1974</v>
      </c>
      <c r="C216" s="15">
        <f t="shared" ca="1" si="13"/>
        <v>1974</v>
      </c>
      <c r="D216" s="15">
        <f t="shared" ca="1" si="14"/>
        <v>1974</v>
      </c>
      <c r="E216" s="15">
        <f t="shared" ca="1" si="15"/>
        <v>1974</v>
      </c>
      <c r="G216" t="str">
        <f t="shared" ca="1" si="16"/>
        <v>blank_30x30.png</v>
      </c>
      <c r="H216" t="str">
        <f t="shared" ca="1" si="17"/>
        <v>blank_30x30.png</v>
      </c>
      <c r="I216" t="str">
        <f t="shared" ca="1" si="18"/>
        <v>blank_30x30.png</v>
      </c>
    </row>
    <row r="217" spans="1:9" ht="15" customHeight="1" x14ac:dyDescent="0.2">
      <c r="A217" s="13" t="str">
        <f t="shared" ca="1" si="12"/>
        <v>time_yyyy</v>
      </c>
      <c r="B217" s="14">
        <f ca="1">IF(COUNT(B$188:B216)&gt;(survey!G$8-survey!G$7+2),IF(COUNTIF(B$188:B216,7777)=0,7777,"Formula"),B216+1)</f>
        <v>1975</v>
      </c>
      <c r="C217" s="15">
        <f t="shared" ca="1" si="13"/>
        <v>1975</v>
      </c>
      <c r="D217" s="15">
        <f t="shared" ca="1" si="14"/>
        <v>1975</v>
      </c>
      <c r="E217" s="15">
        <f t="shared" ca="1" si="15"/>
        <v>1975</v>
      </c>
      <c r="G217" t="str">
        <f t="shared" ca="1" si="16"/>
        <v>blank_30x30.png</v>
      </c>
      <c r="H217" t="str">
        <f t="shared" ca="1" si="17"/>
        <v>blank_30x30.png</v>
      </c>
      <c r="I217" t="str">
        <f t="shared" ca="1" si="18"/>
        <v>blank_30x30.png</v>
      </c>
    </row>
    <row r="218" spans="1:9" ht="15" customHeight="1" x14ac:dyDescent="0.2">
      <c r="A218" s="13" t="str">
        <f t="shared" ca="1" si="12"/>
        <v>time_yyyy</v>
      </c>
      <c r="B218" s="14">
        <f ca="1">IF(COUNT(B$188:B217)&gt;(survey!G$8-survey!G$7+2),IF(COUNTIF(B$188:B217,7777)=0,7777,"Formula"),B217+1)</f>
        <v>1976</v>
      </c>
      <c r="C218" s="15">
        <f t="shared" ca="1" si="13"/>
        <v>1976</v>
      </c>
      <c r="D218" s="15">
        <f t="shared" ca="1" si="14"/>
        <v>1976</v>
      </c>
      <c r="E218" s="15">
        <f t="shared" ca="1" si="15"/>
        <v>1976</v>
      </c>
      <c r="G218" t="str">
        <f t="shared" ca="1" si="16"/>
        <v>blank_30x30.png</v>
      </c>
      <c r="H218" t="str">
        <f t="shared" ca="1" si="17"/>
        <v>blank_30x30.png</v>
      </c>
      <c r="I218" t="str">
        <f t="shared" ca="1" si="18"/>
        <v>blank_30x30.png</v>
      </c>
    </row>
    <row r="219" spans="1:9" ht="15" customHeight="1" x14ac:dyDescent="0.2">
      <c r="A219" s="13" t="str">
        <f t="shared" ca="1" si="12"/>
        <v>time_yyyy</v>
      </c>
      <c r="B219" s="14">
        <f ca="1">IF(COUNT(B$188:B218)&gt;(survey!G$8-survey!G$7+2),IF(COUNTIF(B$188:B218,7777)=0,7777,"Formula"),B218+1)</f>
        <v>1977</v>
      </c>
      <c r="C219" s="15">
        <f t="shared" ca="1" si="13"/>
        <v>1977</v>
      </c>
      <c r="D219" s="15">
        <f t="shared" ca="1" si="14"/>
        <v>1977</v>
      </c>
      <c r="E219" s="15">
        <f t="shared" ca="1" si="15"/>
        <v>1977</v>
      </c>
      <c r="G219" t="str">
        <f t="shared" ca="1" si="16"/>
        <v>blank_30x30.png</v>
      </c>
      <c r="H219" t="str">
        <f t="shared" ca="1" si="17"/>
        <v>blank_30x30.png</v>
      </c>
      <c r="I219" t="str">
        <f t="shared" ca="1" si="18"/>
        <v>blank_30x30.png</v>
      </c>
    </row>
    <row r="220" spans="1:9" ht="15" customHeight="1" x14ac:dyDescent="0.2">
      <c r="A220" s="13" t="str">
        <f t="shared" ca="1" si="12"/>
        <v>time_yyyy</v>
      </c>
      <c r="B220" s="14">
        <f ca="1">IF(COUNT(B$188:B219)&gt;(survey!G$8-survey!G$7+2),IF(COUNTIF(B$188:B219,7777)=0,7777,"Formula"),B219+1)</f>
        <v>1978</v>
      </c>
      <c r="C220" s="15">
        <f t="shared" ref="C220:C251" ca="1" si="19">IF(B220=7777,"Не знаю",B220)</f>
        <v>1978</v>
      </c>
      <c r="D220" s="15">
        <f t="shared" ca="1" si="14"/>
        <v>1978</v>
      </c>
      <c r="E220" s="15">
        <f t="shared" ca="1" si="15"/>
        <v>1978</v>
      </c>
      <c r="G220" t="str">
        <f t="shared" ca="1" si="16"/>
        <v>blank_30x30.png</v>
      </c>
      <c r="H220" t="str">
        <f t="shared" ca="1" si="17"/>
        <v>blank_30x30.png</v>
      </c>
      <c r="I220" t="str">
        <f t="shared" ca="1" si="18"/>
        <v>blank_30x30.png</v>
      </c>
    </row>
    <row r="221" spans="1:9" ht="15" customHeight="1" x14ac:dyDescent="0.2">
      <c r="A221" s="13" t="str">
        <f t="shared" ca="1" si="12"/>
        <v>time_yyyy</v>
      </c>
      <c r="B221" s="14">
        <f ca="1">IF(COUNT(B$188:B220)&gt;(survey!G$8-survey!G$7+2),IF(COUNTIF(B$188:B220,7777)=0,7777,"Formula"),B220+1)</f>
        <v>1979</v>
      </c>
      <c r="C221" s="15">
        <f t="shared" ca="1" si="19"/>
        <v>1979</v>
      </c>
      <c r="D221" s="15">
        <f t="shared" ca="1" si="14"/>
        <v>1979</v>
      </c>
      <c r="E221" s="15">
        <f t="shared" ca="1" si="15"/>
        <v>1979</v>
      </c>
      <c r="G221" t="str">
        <f t="shared" ca="1" si="16"/>
        <v>blank_30x30.png</v>
      </c>
      <c r="H221" t="str">
        <f t="shared" ca="1" si="17"/>
        <v>blank_30x30.png</v>
      </c>
      <c r="I221" t="str">
        <f t="shared" ca="1" si="18"/>
        <v>blank_30x30.png</v>
      </c>
    </row>
    <row r="222" spans="1:9" ht="15" customHeight="1" x14ac:dyDescent="0.2">
      <c r="A222" s="13" t="str">
        <f t="shared" ca="1" si="12"/>
        <v>time_yyyy</v>
      </c>
      <c r="B222" s="14">
        <f ca="1">IF(COUNT(B$188:B221)&gt;(survey!G$8-survey!G$7+2),IF(COUNTIF(B$188:B221,7777)=0,7777,"Formula"),B221+1)</f>
        <v>1980</v>
      </c>
      <c r="C222" s="15">
        <f t="shared" ca="1" si="19"/>
        <v>1980</v>
      </c>
      <c r="D222" s="15">
        <f t="shared" ca="1" si="14"/>
        <v>1980</v>
      </c>
      <c r="E222" s="15">
        <f t="shared" ca="1" si="15"/>
        <v>1980</v>
      </c>
      <c r="G222" t="str">
        <f t="shared" ca="1" si="16"/>
        <v>blank_30x30.png</v>
      </c>
      <c r="H222" t="str">
        <f t="shared" ca="1" si="17"/>
        <v>blank_30x30.png</v>
      </c>
      <c r="I222" t="str">
        <f t="shared" ca="1" si="18"/>
        <v>blank_30x30.png</v>
      </c>
    </row>
    <row r="223" spans="1:9" ht="15" customHeight="1" x14ac:dyDescent="0.2">
      <c r="A223" s="13" t="str">
        <f t="shared" ca="1" si="12"/>
        <v>time_yyyy</v>
      </c>
      <c r="B223" s="14">
        <f ca="1">IF(COUNT(B$188:B222)&gt;(survey!G$8-survey!G$7+2),IF(COUNTIF(B$188:B222,7777)=0,7777,"Formula"),B222+1)</f>
        <v>1981</v>
      </c>
      <c r="C223" s="15">
        <f t="shared" ca="1" si="19"/>
        <v>1981</v>
      </c>
      <c r="D223" s="15">
        <f t="shared" ca="1" si="14"/>
        <v>1981</v>
      </c>
      <c r="E223" s="15">
        <f t="shared" ca="1" si="15"/>
        <v>1981</v>
      </c>
      <c r="G223" t="str">
        <f t="shared" ca="1" si="16"/>
        <v>blank_30x30.png</v>
      </c>
      <c r="H223" t="str">
        <f t="shared" ca="1" si="17"/>
        <v>blank_30x30.png</v>
      </c>
      <c r="I223" t="str">
        <f t="shared" ca="1" si="18"/>
        <v>blank_30x30.png</v>
      </c>
    </row>
    <row r="224" spans="1:9" ht="15" customHeight="1" x14ac:dyDescent="0.2">
      <c r="A224" s="13" t="str">
        <f t="shared" ca="1" si="12"/>
        <v>time_yyyy</v>
      </c>
      <c r="B224" s="14">
        <f ca="1">IF(COUNT(B$188:B223)&gt;(survey!G$8-survey!G$7+2),IF(COUNTIF(B$188:B223,7777)=0,7777,"Formula"),B223+1)</f>
        <v>1982</v>
      </c>
      <c r="C224" s="15">
        <f t="shared" ca="1" si="19"/>
        <v>1982</v>
      </c>
      <c r="D224" s="15">
        <f t="shared" ca="1" si="14"/>
        <v>1982</v>
      </c>
      <c r="E224" s="15">
        <f t="shared" ca="1" si="15"/>
        <v>1982</v>
      </c>
      <c r="G224" t="str">
        <f t="shared" ca="1" si="16"/>
        <v>blank_30x30.png</v>
      </c>
      <c r="H224" t="str">
        <f t="shared" ca="1" si="17"/>
        <v>blank_30x30.png</v>
      </c>
      <c r="I224" t="str">
        <f t="shared" ca="1" si="18"/>
        <v>blank_30x30.png</v>
      </c>
    </row>
    <row r="225" spans="1:9" ht="15" customHeight="1" x14ac:dyDescent="0.2">
      <c r="A225" s="13" t="str">
        <f t="shared" ca="1" si="12"/>
        <v>time_yyyy</v>
      </c>
      <c r="B225" s="14">
        <f ca="1">IF(COUNT(B$188:B224)&gt;(survey!G$8-survey!G$7+2),IF(COUNTIF(B$188:B224,7777)=0,7777,"Formula"),B224+1)</f>
        <v>1983</v>
      </c>
      <c r="C225" s="15">
        <f t="shared" ca="1" si="19"/>
        <v>1983</v>
      </c>
      <c r="D225" s="15">
        <f t="shared" ca="1" si="14"/>
        <v>1983</v>
      </c>
      <c r="E225" s="15">
        <f t="shared" ca="1" si="15"/>
        <v>1983</v>
      </c>
      <c r="G225" t="str">
        <f t="shared" ca="1" si="16"/>
        <v>blank_30x30.png</v>
      </c>
      <c r="H225" t="str">
        <f t="shared" ca="1" si="17"/>
        <v>blank_30x30.png</v>
      </c>
      <c r="I225" t="str">
        <f t="shared" ca="1" si="18"/>
        <v>blank_30x30.png</v>
      </c>
    </row>
    <row r="226" spans="1:9" ht="15" customHeight="1" x14ac:dyDescent="0.2">
      <c r="A226" s="13" t="str">
        <f t="shared" ca="1" si="12"/>
        <v>time_yyyy</v>
      </c>
      <c r="B226" s="14">
        <f ca="1">IF(COUNT(B$188:B225)&gt;(survey!G$8-survey!G$7+2),IF(COUNTIF(B$188:B225,7777)=0,7777,"Formula"),B225+1)</f>
        <v>1984</v>
      </c>
      <c r="C226" s="15">
        <f t="shared" ca="1" si="19"/>
        <v>1984</v>
      </c>
      <c r="D226" s="15">
        <f t="shared" ca="1" si="14"/>
        <v>1984</v>
      </c>
      <c r="E226" s="15">
        <f t="shared" ca="1" si="15"/>
        <v>1984</v>
      </c>
      <c r="G226" t="str">
        <f t="shared" ca="1" si="16"/>
        <v>blank_30x30.png</v>
      </c>
      <c r="H226" t="str">
        <f t="shared" ca="1" si="17"/>
        <v>blank_30x30.png</v>
      </c>
      <c r="I226" t="str">
        <f t="shared" ca="1" si="18"/>
        <v>blank_30x30.png</v>
      </c>
    </row>
    <row r="227" spans="1:9" ht="15" customHeight="1" x14ac:dyDescent="0.2">
      <c r="A227" s="13" t="str">
        <f t="shared" ca="1" si="12"/>
        <v>time_yyyy</v>
      </c>
      <c r="B227" s="14">
        <f ca="1">IF(COUNT(B$188:B226)&gt;(survey!G$8-survey!G$7+2),IF(COUNTIF(B$188:B226,7777)=0,7777,"Formula"),B226+1)</f>
        <v>1985</v>
      </c>
      <c r="C227" s="15">
        <f t="shared" ca="1" si="19"/>
        <v>1985</v>
      </c>
      <c r="D227" s="15">
        <f t="shared" ca="1" si="14"/>
        <v>1985</v>
      </c>
      <c r="E227" s="15">
        <f t="shared" ca="1" si="15"/>
        <v>1985</v>
      </c>
      <c r="G227" t="str">
        <f t="shared" ca="1" si="16"/>
        <v>blank_30x30.png</v>
      </c>
      <c r="H227" t="str">
        <f t="shared" ca="1" si="17"/>
        <v>blank_30x30.png</v>
      </c>
      <c r="I227" t="str">
        <f t="shared" ca="1" si="18"/>
        <v>blank_30x30.png</v>
      </c>
    </row>
    <row r="228" spans="1:9" ht="15" customHeight="1" x14ac:dyDescent="0.2">
      <c r="A228" s="13" t="str">
        <f t="shared" ca="1" si="12"/>
        <v>time_yyyy</v>
      </c>
      <c r="B228" s="14">
        <f ca="1">IF(COUNT(B$188:B227)&gt;(survey!G$8-survey!G$7+2),IF(COUNTIF(B$188:B227,7777)=0,7777,"Formula"),B227+1)</f>
        <v>1986</v>
      </c>
      <c r="C228" s="15">
        <f t="shared" ca="1" si="19"/>
        <v>1986</v>
      </c>
      <c r="D228" s="15">
        <f t="shared" ca="1" si="14"/>
        <v>1986</v>
      </c>
      <c r="E228" s="15">
        <f t="shared" ca="1" si="15"/>
        <v>1986</v>
      </c>
      <c r="G228" t="str">
        <f t="shared" ca="1" si="16"/>
        <v>blank_30x30.png</v>
      </c>
      <c r="H228" t="str">
        <f t="shared" ca="1" si="17"/>
        <v>blank_30x30.png</v>
      </c>
      <c r="I228" t="str">
        <f t="shared" ca="1" si="18"/>
        <v>blank_30x30.png</v>
      </c>
    </row>
    <row r="229" spans="1:9" ht="15" customHeight="1" x14ac:dyDescent="0.2">
      <c r="A229" s="13" t="str">
        <f t="shared" ca="1" si="12"/>
        <v>time_yyyy</v>
      </c>
      <c r="B229" s="14">
        <f ca="1">IF(COUNT(B$188:B228)&gt;(survey!G$8-survey!G$7+2),IF(COUNTIF(B$188:B228,7777)=0,7777,"Formula"),B228+1)</f>
        <v>1987</v>
      </c>
      <c r="C229" s="15">
        <f t="shared" ca="1" si="19"/>
        <v>1987</v>
      </c>
      <c r="D229" s="15">
        <f t="shared" ca="1" si="14"/>
        <v>1987</v>
      </c>
      <c r="E229" s="15">
        <f t="shared" ca="1" si="15"/>
        <v>1987</v>
      </c>
      <c r="G229" t="str">
        <f t="shared" ca="1" si="16"/>
        <v>blank_30x30.png</v>
      </c>
      <c r="H229" t="str">
        <f t="shared" ca="1" si="17"/>
        <v>blank_30x30.png</v>
      </c>
      <c r="I229" t="str">
        <f t="shared" ca="1" si="18"/>
        <v>blank_30x30.png</v>
      </c>
    </row>
    <row r="230" spans="1:9" ht="15" customHeight="1" x14ac:dyDescent="0.2">
      <c r="A230" s="13" t="str">
        <f t="shared" ca="1" si="12"/>
        <v>time_yyyy</v>
      </c>
      <c r="B230" s="14">
        <f ca="1">IF(COUNT(B$188:B229)&gt;(survey!G$8-survey!G$7+2),IF(COUNTIF(B$188:B229,7777)=0,7777,"Formula"),B229+1)</f>
        <v>1988</v>
      </c>
      <c r="C230" s="15">
        <f t="shared" ca="1" si="19"/>
        <v>1988</v>
      </c>
      <c r="D230" s="15">
        <f t="shared" ca="1" si="14"/>
        <v>1988</v>
      </c>
      <c r="E230" s="15">
        <f t="shared" ca="1" si="15"/>
        <v>1988</v>
      </c>
      <c r="G230" t="str">
        <f t="shared" ca="1" si="16"/>
        <v>blank_30x30.png</v>
      </c>
      <c r="H230" t="str">
        <f t="shared" ca="1" si="17"/>
        <v>blank_30x30.png</v>
      </c>
      <c r="I230" t="str">
        <f t="shared" ca="1" si="18"/>
        <v>blank_30x30.png</v>
      </c>
    </row>
    <row r="231" spans="1:9" ht="15" customHeight="1" x14ac:dyDescent="0.2">
      <c r="A231" s="13" t="str">
        <f t="shared" ca="1" si="12"/>
        <v>time_yyyy</v>
      </c>
      <c r="B231" s="14">
        <f ca="1">IF(COUNT(B$188:B230)&gt;(survey!G$8-survey!G$7+2),IF(COUNTIF(B$188:B230,7777)=0,7777,"Formula"),B230+1)</f>
        <v>1989</v>
      </c>
      <c r="C231" s="15">
        <f t="shared" ca="1" si="19"/>
        <v>1989</v>
      </c>
      <c r="D231" s="15">
        <f t="shared" ca="1" si="14"/>
        <v>1989</v>
      </c>
      <c r="E231" s="15">
        <f t="shared" ca="1" si="15"/>
        <v>1989</v>
      </c>
      <c r="G231" t="str">
        <f t="shared" ca="1" si="16"/>
        <v>blank_30x30.png</v>
      </c>
      <c r="H231" t="str">
        <f t="shared" ca="1" si="17"/>
        <v>blank_30x30.png</v>
      </c>
      <c r="I231" t="str">
        <f t="shared" ca="1" si="18"/>
        <v>blank_30x30.png</v>
      </c>
    </row>
    <row r="232" spans="1:9" ht="15" customHeight="1" x14ac:dyDescent="0.2">
      <c r="A232" s="13" t="str">
        <f t="shared" ca="1" si="12"/>
        <v>time_yyyy</v>
      </c>
      <c r="B232" s="14">
        <f ca="1">IF(COUNT(B$188:B231)&gt;(survey!G$8-survey!G$7+2),IF(COUNTIF(B$188:B231,7777)=0,7777,"Formula"),B231+1)</f>
        <v>1990</v>
      </c>
      <c r="C232" s="15">
        <f t="shared" ca="1" si="19"/>
        <v>1990</v>
      </c>
      <c r="D232" s="15">
        <f t="shared" ca="1" si="14"/>
        <v>1990</v>
      </c>
      <c r="E232" s="15">
        <f t="shared" ca="1" si="15"/>
        <v>1990</v>
      </c>
      <c r="G232" t="str">
        <f t="shared" ca="1" si="16"/>
        <v>blank_30x30.png</v>
      </c>
      <c r="H232" t="str">
        <f t="shared" ca="1" si="17"/>
        <v>blank_30x30.png</v>
      </c>
      <c r="I232" t="str">
        <f t="shared" ca="1" si="18"/>
        <v>blank_30x30.png</v>
      </c>
    </row>
    <row r="233" spans="1:9" ht="15" customHeight="1" x14ac:dyDescent="0.2">
      <c r="A233" s="13" t="str">
        <f t="shared" ca="1" si="12"/>
        <v>time_yyyy</v>
      </c>
      <c r="B233" s="14">
        <f ca="1">IF(COUNT(B$188:B232)&gt;(survey!G$8-survey!G$7+2),IF(COUNTIF(B$188:B232,7777)=0,7777,"Formula"),B232+1)</f>
        <v>1991</v>
      </c>
      <c r="C233" s="15">
        <f t="shared" ca="1" si="19"/>
        <v>1991</v>
      </c>
      <c r="D233" s="15">
        <f t="shared" ca="1" si="14"/>
        <v>1991</v>
      </c>
      <c r="E233" s="15">
        <f t="shared" ca="1" si="15"/>
        <v>1991</v>
      </c>
      <c r="G233" t="str">
        <f t="shared" ca="1" si="16"/>
        <v>blank_30x30.png</v>
      </c>
      <c r="H233" t="str">
        <f t="shared" ca="1" si="17"/>
        <v>blank_30x30.png</v>
      </c>
      <c r="I233" t="str">
        <f t="shared" ca="1" si="18"/>
        <v>blank_30x30.png</v>
      </c>
    </row>
    <row r="234" spans="1:9" ht="15" customHeight="1" x14ac:dyDescent="0.2">
      <c r="A234" s="13" t="str">
        <f t="shared" ca="1" si="12"/>
        <v>time_yyyy</v>
      </c>
      <c r="B234" s="14">
        <f ca="1">IF(COUNT(B$188:B233)&gt;(survey!G$8-survey!G$7+2),IF(COUNTIF(B$188:B233,7777)=0,7777,"Formula"),B233+1)</f>
        <v>1992</v>
      </c>
      <c r="C234" s="15">
        <f t="shared" ca="1" si="19"/>
        <v>1992</v>
      </c>
      <c r="D234" s="15">
        <f t="shared" ca="1" si="14"/>
        <v>1992</v>
      </c>
      <c r="E234" s="15">
        <f t="shared" ca="1" si="15"/>
        <v>1992</v>
      </c>
      <c r="G234" t="str">
        <f t="shared" ca="1" si="16"/>
        <v>blank_30x30.png</v>
      </c>
      <c r="H234" t="str">
        <f t="shared" ca="1" si="17"/>
        <v>blank_30x30.png</v>
      </c>
      <c r="I234" t="str">
        <f t="shared" ca="1" si="18"/>
        <v>blank_30x30.png</v>
      </c>
    </row>
    <row r="235" spans="1:9" ht="15" customHeight="1" x14ac:dyDescent="0.2">
      <c r="A235" s="13" t="str">
        <f t="shared" ca="1" si="12"/>
        <v>time_yyyy</v>
      </c>
      <c r="B235" s="14">
        <f ca="1">IF(COUNT(B$188:B234)&gt;(survey!G$8-survey!G$7+2),IF(COUNTIF(B$188:B234,7777)=0,7777,"Formula"),B234+1)</f>
        <v>1993</v>
      </c>
      <c r="C235" s="15">
        <f t="shared" ca="1" si="19"/>
        <v>1993</v>
      </c>
      <c r="D235" s="15">
        <f t="shared" ca="1" si="14"/>
        <v>1993</v>
      </c>
      <c r="E235" s="15">
        <f t="shared" ca="1" si="15"/>
        <v>1993</v>
      </c>
      <c r="G235" t="str">
        <f t="shared" ca="1" si="16"/>
        <v>blank_30x30.png</v>
      </c>
      <c r="H235" t="str">
        <f t="shared" ca="1" si="17"/>
        <v>blank_30x30.png</v>
      </c>
      <c r="I235" t="str">
        <f t="shared" ca="1" si="18"/>
        <v>blank_30x30.png</v>
      </c>
    </row>
    <row r="236" spans="1:9" ht="15" customHeight="1" x14ac:dyDescent="0.2">
      <c r="A236" s="13" t="str">
        <f t="shared" ca="1" si="12"/>
        <v>time_yyyy</v>
      </c>
      <c r="B236" s="14">
        <f ca="1">IF(COUNT(B$188:B235)&gt;(survey!G$8-survey!G$7+2),IF(COUNTIF(B$188:B235,7777)=0,7777,"Formula"),B235+1)</f>
        <v>1994</v>
      </c>
      <c r="C236" s="15">
        <f t="shared" ca="1" si="19"/>
        <v>1994</v>
      </c>
      <c r="D236" s="15">
        <f t="shared" ca="1" si="14"/>
        <v>1994</v>
      </c>
      <c r="E236" s="15">
        <f t="shared" ca="1" si="15"/>
        <v>1994</v>
      </c>
      <c r="G236" t="str">
        <f t="shared" ca="1" si="16"/>
        <v>blank_30x30.png</v>
      </c>
      <c r="H236" t="str">
        <f t="shared" ca="1" si="17"/>
        <v>blank_30x30.png</v>
      </c>
      <c r="I236" t="str">
        <f t="shared" ca="1" si="18"/>
        <v>blank_30x30.png</v>
      </c>
    </row>
    <row r="237" spans="1:9" ht="15" customHeight="1" x14ac:dyDescent="0.2">
      <c r="A237" s="13" t="str">
        <f t="shared" ca="1" si="12"/>
        <v>time_yyyy</v>
      </c>
      <c r="B237" s="14">
        <f ca="1">IF(COUNT(B$188:B236)&gt;(survey!G$8-survey!G$7+2),IF(COUNTIF(B$188:B236,7777)=0,7777,"Formula"),B236+1)</f>
        <v>1995</v>
      </c>
      <c r="C237" s="15">
        <f t="shared" ca="1" si="19"/>
        <v>1995</v>
      </c>
      <c r="D237" s="15">
        <f t="shared" ca="1" si="14"/>
        <v>1995</v>
      </c>
      <c r="E237" s="15">
        <f t="shared" ca="1" si="15"/>
        <v>1995</v>
      </c>
      <c r="G237" t="str">
        <f t="shared" ca="1" si="16"/>
        <v>blank_30x30.png</v>
      </c>
      <c r="H237" t="str">
        <f t="shared" ca="1" si="17"/>
        <v>blank_30x30.png</v>
      </c>
      <c r="I237" t="str">
        <f t="shared" ca="1" si="18"/>
        <v>blank_30x30.png</v>
      </c>
    </row>
    <row r="238" spans="1:9" ht="15" customHeight="1" x14ac:dyDescent="0.2">
      <c r="A238" s="13" t="str">
        <f t="shared" ca="1" si="12"/>
        <v>time_yyyy</v>
      </c>
      <c r="B238" s="14">
        <f ca="1">IF(COUNT(B$188:B237)&gt;(survey!G$8-survey!G$7+2),IF(COUNTIF(B$188:B237,7777)=0,7777,"Formula"),B237+1)</f>
        <v>1996</v>
      </c>
      <c r="C238" s="15">
        <f t="shared" ca="1" si="19"/>
        <v>1996</v>
      </c>
      <c r="D238" s="15">
        <f t="shared" ca="1" si="14"/>
        <v>1996</v>
      </c>
      <c r="E238" s="15">
        <f t="shared" ca="1" si="15"/>
        <v>1996</v>
      </c>
      <c r="G238" t="str">
        <f t="shared" ca="1" si="16"/>
        <v>blank_30x30.png</v>
      </c>
      <c r="H238" t="str">
        <f t="shared" ca="1" si="17"/>
        <v>blank_30x30.png</v>
      </c>
      <c r="I238" t="str">
        <f t="shared" ca="1" si="18"/>
        <v>blank_30x30.png</v>
      </c>
    </row>
    <row r="239" spans="1:9" ht="15" customHeight="1" x14ac:dyDescent="0.2">
      <c r="A239" s="13" t="str">
        <f t="shared" ca="1" si="12"/>
        <v>time_yyyy</v>
      </c>
      <c r="B239" s="14">
        <f ca="1">IF(COUNT(B$188:B238)&gt;(survey!G$8-survey!G$7+2),IF(COUNTIF(B$188:B238,7777)=0,7777,"Formula"),B238+1)</f>
        <v>1997</v>
      </c>
      <c r="C239" s="15">
        <f t="shared" ca="1" si="19"/>
        <v>1997</v>
      </c>
      <c r="D239" s="15">
        <f t="shared" ca="1" si="14"/>
        <v>1997</v>
      </c>
      <c r="E239" s="15">
        <f t="shared" ca="1" si="15"/>
        <v>1997</v>
      </c>
      <c r="G239" t="str">
        <f t="shared" ca="1" si="16"/>
        <v>blank_30x30.png</v>
      </c>
      <c r="H239" t="str">
        <f t="shared" ca="1" si="17"/>
        <v>blank_30x30.png</v>
      </c>
      <c r="I239" t="str">
        <f t="shared" ca="1" si="18"/>
        <v>blank_30x30.png</v>
      </c>
    </row>
    <row r="240" spans="1:9" ht="15" customHeight="1" x14ac:dyDescent="0.2">
      <c r="A240" s="13" t="str">
        <f t="shared" ca="1" si="12"/>
        <v>time_yyyy</v>
      </c>
      <c r="B240" s="14">
        <f ca="1">IF(COUNT(B$188:B239)&gt;(survey!G$8-survey!G$7+2),IF(COUNTIF(B$188:B239,7777)=0,7777,"Formula"),B239+1)</f>
        <v>1998</v>
      </c>
      <c r="C240" s="15">
        <f t="shared" ca="1" si="19"/>
        <v>1998</v>
      </c>
      <c r="D240" s="15">
        <f t="shared" ca="1" si="14"/>
        <v>1998</v>
      </c>
      <c r="E240" s="15">
        <f t="shared" ca="1" si="15"/>
        <v>1998</v>
      </c>
      <c r="G240" t="str">
        <f t="shared" ca="1" si="16"/>
        <v>blank_30x30.png</v>
      </c>
      <c r="H240" t="str">
        <f t="shared" ca="1" si="17"/>
        <v>blank_30x30.png</v>
      </c>
      <c r="I240" t="str">
        <f t="shared" ca="1" si="18"/>
        <v>blank_30x30.png</v>
      </c>
    </row>
    <row r="241" spans="1:9" ht="15" customHeight="1" x14ac:dyDescent="0.2">
      <c r="A241" s="13" t="str">
        <f t="shared" ca="1" si="12"/>
        <v>time_yyyy</v>
      </c>
      <c r="B241" s="14">
        <f ca="1">IF(COUNT(B$188:B240)&gt;(survey!G$8-survey!G$7+2),IF(COUNTIF(B$188:B240,7777)=0,7777,"Formula"),B240+1)</f>
        <v>1999</v>
      </c>
      <c r="C241" s="15">
        <f t="shared" ca="1" si="19"/>
        <v>1999</v>
      </c>
      <c r="D241" s="15">
        <f t="shared" ca="1" si="14"/>
        <v>1999</v>
      </c>
      <c r="E241" s="15">
        <f t="shared" ca="1" si="15"/>
        <v>1999</v>
      </c>
      <c r="G241" t="str">
        <f t="shared" ca="1" si="16"/>
        <v>blank_30x30.png</v>
      </c>
      <c r="H241" t="str">
        <f t="shared" ca="1" si="17"/>
        <v>blank_30x30.png</v>
      </c>
      <c r="I241" t="str">
        <f t="shared" ca="1" si="18"/>
        <v>blank_30x30.png</v>
      </c>
    </row>
    <row r="242" spans="1:9" ht="15" customHeight="1" x14ac:dyDescent="0.2">
      <c r="A242" s="13" t="str">
        <f t="shared" ca="1" si="12"/>
        <v>time_yyyy</v>
      </c>
      <c r="B242" s="14">
        <f ca="1">IF(COUNT(B$188:B241)&gt;(survey!G$8-survey!G$7+2),IF(COUNTIF(B$188:B241,7777)=0,7777,"Formula"),B241+1)</f>
        <v>7777</v>
      </c>
      <c r="C242" s="15" t="str">
        <f t="shared" ca="1" si="19"/>
        <v>Не знаю</v>
      </c>
      <c r="D242" s="15" t="str">
        <f t="shared" ca="1" si="14"/>
        <v>Намедонам</v>
      </c>
      <c r="E242" s="15" t="str">
        <f t="shared" ca="1" si="15"/>
        <v>Don't know</v>
      </c>
      <c r="G242" t="str">
        <f t="shared" ca="1" si="16"/>
        <v>blank_30x30.png</v>
      </c>
      <c r="H242" t="str">
        <f t="shared" ca="1" si="17"/>
        <v>blank_30x30.png</v>
      </c>
      <c r="I242" t="str">
        <f t="shared" ca="1" si="18"/>
        <v>blank_30x30.png</v>
      </c>
    </row>
    <row r="243" spans="1:9" ht="15" customHeight="1" x14ac:dyDescent="0.2">
      <c r="A243" s="13" t="str">
        <f t="shared" ca="1" si="12"/>
        <v/>
      </c>
      <c r="B243" s="14" t="str">
        <f ca="1">IF(COUNT(B$188:B242)&gt;(survey!G$8-survey!G$7+2),IF(COUNTIF(B$188:B242,7777)=0,7777,"Formula"),B242+1)</f>
        <v>Formula</v>
      </c>
      <c r="C243" s="15" t="str">
        <f t="shared" ca="1" si="19"/>
        <v>Formula</v>
      </c>
      <c r="D243" s="15" t="str">
        <f t="shared" ca="1" si="14"/>
        <v>Formula</v>
      </c>
      <c r="E243" s="15" t="str">
        <f t="shared" ca="1" si="15"/>
        <v>Formula</v>
      </c>
      <c r="G243" t="str">
        <f t="shared" ca="1" si="16"/>
        <v/>
      </c>
      <c r="H243" t="str">
        <f t="shared" ca="1" si="17"/>
        <v/>
      </c>
      <c r="I243" t="str">
        <f t="shared" ca="1" si="18"/>
        <v/>
      </c>
    </row>
    <row r="244" spans="1:9" ht="15" customHeight="1" x14ac:dyDescent="0.2">
      <c r="A244" s="13" t="str">
        <f t="shared" ca="1" si="12"/>
        <v/>
      </c>
      <c r="B244" s="14" t="str">
        <f ca="1">IF(COUNT(B$188:B243)&gt;(survey!G$8-survey!G$7+2),IF(COUNTIF(B$188:B243,7777)=0,7777,"Formula"),B243+1)</f>
        <v>Formula</v>
      </c>
      <c r="C244" s="15" t="str">
        <f t="shared" ca="1" si="19"/>
        <v>Formula</v>
      </c>
      <c r="D244" s="15" t="str">
        <f t="shared" ca="1" si="14"/>
        <v>Formula</v>
      </c>
      <c r="E244" s="15" t="str">
        <f t="shared" ca="1" si="15"/>
        <v>Formula</v>
      </c>
      <c r="G244" t="str">
        <f t="shared" ca="1" si="16"/>
        <v/>
      </c>
      <c r="H244" t="str">
        <f t="shared" ca="1" si="17"/>
        <v/>
      </c>
      <c r="I244" t="str">
        <f t="shared" ca="1" si="18"/>
        <v/>
      </c>
    </row>
    <row r="245" spans="1:9" ht="15" customHeight="1" x14ac:dyDescent="0.2">
      <c r="A245" s="13" t="str">
        <f t="shared" ref="A245:A263" ca="1" si="20">IF(OR(B245="", B245="Formula"),"","time_yyyy")</f>
        <v/>
      </c>
      <c r="B245" s="14" t="str">
        <f ca="1">IF(COUNT(B$188:B244)&gt;(survey!G$8-survey!G$7+2),IF(COUNTIF(B$188:B244,7777)=0,7777,"Formula"),B244+1)</f>
        <v>Formula</v>
      </c>
      <c r="C245" s="15" t="str">
        <f t="shared" ca="1" si="19"/>
        <v>Formula</v>
      </c>
      <c r="D245" s="15" t="str">
        <f t="shared" ca="1" si="14"/>
        <v>Formula</v>
      </c>
      <c r="E245" s="15" t="str">
        <f t="shared" ca="1" si="15"/>
        <v>Formula</v>
      </c>
      <c r="G245" t="str">
        <f t="shared" ca="1" si="16"/>
        <v/>
      </c>
      <c r="H245" t="str">
        <f t="shared" ca="1" si="17"/>
        <v/>
      </c>
      <c r="I245" t="str">
        <f t="shared" ca="1" si="18"/>
        <v/>
      </c>
    </row>
    <row r="246" spans="1:9" ht="15" customHeight="1" x14ac:dyDescent="0.2">
      <c r="A246" s="13" t="str">
        <f t="shared" ca="1" si="20"/>
        <v/>
      </c>
      <c r="B246" s="14" t="str">
        <f ca="1">IF(COUNT(B$188:B245)&gt;(survey!G$8-survey!G$7+2),IF(COUNTIF(B$188:B245,7777)=0,7777,"Formula"),B245+1)</f>
        <v>Formula</v>
      </c>
      <c r="C246" s="15" t="str">
        <f t="shared" ca="1" si="19"/>
        <v>Formula</v>
      </c>
      <c r="D246" s="15" t="str">
        <f t="shared" ca="1" si="14"/>
        <v>Formula</v>
      </c>
      <c r="E246" s="15" t="str">
        <f t="shared" ca="1" si="15"/>
        <v>Formula</v>
      </c>
      <c r="G246" t="str">
        <f t="shared" ca="1" si="16"/>
        <v/>
      </c>
      <c r="H246" t="str">
        <f t="shared" ca="1" si="17"/>
        <v/>
      </c>
      <c r="I246" t="str">
        <f t="shared" ca="1" si="18"/>
        <v/>
      </c>
    </row>
    <row r="247" spans="1:9" ht="15" customHeight="1" x14ac:dyDescent="0.2">
      <c r="A247" s="13" t="str">
        <f t="shared" ca="1" si="20"/>
        <v/>
      </c>
      <c r="B247" s="14" t="str">
        <f ca="1">IF(COUNT(B$188:B246)&gt;(survey!G$8-survey!G$7+2),IF(COUNTIF(B$188:B246,7777)=0,7777,"Formula"),B246+1)</f>
        <v>Formula</v>
      </c>
      <c r="C247" s="15" t="str">
        <f t="shared" ca="1" si="19"/>
        <v>Formula</v>
      </c>
      <c r="D247" s="15" t="str">
        <f t="shared" ca="1" si="14"/>
        <v>Formula</v>
      </c>
      <c r="E247" s="15" t="str">
        <f t="shared" ca="1" si="15"/>
        <v>Formula</v>
      </c>
      <c r="G247" t="str">
        <f t="shared" ca="1" si="16"/>
        <v/>
      </c>
      <c r="H247" t="str">
        <f t="shared" ca="1" si="17"/>
        <v/>
      </c>
      <c r="I247" t="str">
        <f t="shared" ca="1" si="18"/>
        <v/>
      </c>
    </row>
    <row r="248" spans="1:9" ht="15" customHeight="1" x14ac:dyDescent="0.2">
      <c r="A248" s="13" t="str">
        <f t="shared" ca="1" si="20"/>
        <v/>
      </c>
      <c r="B248" s="14" t="str">
        <f ca="1">IF(COUNT(B$188:B247)&gt;(survey!G$8-survey!G$7+2),IF(COUNTIF(B$188:B247,7777)=0,7777,"Formula"),B247+1)</f>
        <v>Formula</v>
      </c>
      <c r="C248" s="15" t="str">
        <f t="shared" ca="1" si="19"/>
        <v>Formula</v>
      </c>
      <c r="D248" s="15" t="str">
        <f t="shared" ca="1" si="14"/>
        <v>Formula</v>
      </c>
      <c r="E248" s="15" t="str">
        <f t="shared" ca="1" si="15"/>
        <v>Formula</v>
      </c>
      <c r="G248" t="str">
        <f t="shared" ca="1" si="16"/>
        <v/>
      </c>
      <c r="H248" t="str">
        <f t="shared" ca="1" si="17"/>
        <v/>
      </c>
      <c r="I248" t="str">
        <f t="shared" ca="1" si="18"/>
        <v/>
      </c>
    </row>
    <row r="249" spans="1:9" ht="15" customHeight="1" x14ac:dyDescent="0.2">
      <c r="A249" s="13" t="str">
        <f t="shared" ca="1" si="20"/>
        <v/>
      </c>
      <c r="B249" s="14" t="str">
        <f ca="1">IF(COUNT(B$188:B248)&gt;(survey!G$8-survey!G$7+2),IF(COUNTIF(B$188:B248,7777)=0,7777,"Formula"),B248+1)</f>
        <v>Formula</v>
      </c>
      <c r="C249" s="15" t="str">
        <f t="shared" ca="1" si="19"/>
        <v>Formula</v>
      </c>
      <c r="D249" s="15" t="str">
        <f t="shared" ca="1" si="14"/>
        <v>Formula</v>
      </c>
      <c r="E249" s="15" t="str">
        <f t="shared" ca="1" si="15"/>
        <v>Formula</v>
      </c>
      <c r="G249" t="str">
        <f t="shared" ca="1" si="16"/>
        <v/>
      </c>
      <c r="H249" t="str">
        <f t="shared" ca="1" si="17"/>
        <v/>
      </c>
      <c r="I249" t="str">
        <f t="shared" ca="1" si="18"/>
        <v/>
      </c>
    </row>
    <row r="250" spans="1:9" ht="15" customHeight="1" x14ac:dyDescent="0.2">
      <c r="A250" s="13" t="str">
        <f t="shared" ca="1" si="20"/>
        <v/>
      </c>
      <c r="B250" s="14" t="str">
        <f ca="1">IF(COUNT(B$188:B249)&gt;(survey!G$8-survey!G$7+2),IF(COUNTIF(B$188:B249,7777)=0,7777,"Formula"),B249+1)</f>
        <v>Formula</v>
      </c>
      <c r="C250" s="15" t="str">
        <f t="shared" ca="1" si="19"/>
        <v>Formula</v>
      </c>
      <c r="D250" s="15" t="str">
        <f t="shared" ca="1" si="14"/>
        <v>Formula</v>
      </c>
      <c r="E250" s="15" t="str">
        <f t="shared" ca="1" si="15"/>
        <v>Formula</v>
      </c>
      <c r="G250" t="str">
        <f t="shared" ca="1" si="16"/>
        <v/>
      </c>
      <c r="H250" t="str">
        <f t="shared" ca="1" si="17"/>
        <v/>
      </c>
      <c r="I250" t="str">
        <f t="shared" ca="1" si="18"/>
        <v/>
      </c>
    </row>
    <row r="251" spans="1:9" ht="15" customHeight="1" x14ac:dyDescent="0.2">
      <c r="A251" s="13" t="str">
        <f t="shared" ca="1" si="20"/>
        <v/>
      </c>
      <c r="B251" s="14" t="str">
        <f ca="1">IF(COUNT(B$188:B250)&gt;(survey!G$8-survey!G$7+2),IF(COUNTIF(B$188:B250,7777)=0,7777,"Formula"),B250+1)</f>
        <v>Formula</v>
      </c>
      <c r="C251" s="15" t="str">
        <f t="shared" ca="1" si="19"/>
        <v>Formula</v>
      </c>
      <c r="D251" s="15" t="str">
        <f t="shared" ca="1" si="14"/>
        <v>Formula</v>
      </c>
      <c r="E251" s="15" t="str">
        <f t="shared" ca="1" si="15"/>
        <v>Formula</v>
      </c>
      <c r="G251" t="str">
        <f t="shared" ca="1" si="16"/>
        <v/>
      </c>
      <c r="H251" t="str">
        <f t="shared" ca="1" si="17"/>
        <v/>
      </c>
      <c r="I251" t="str">
        <f t="shared" ca="1" si="18"/>
        <v/>
      </c>
    </row>
    <row r="252" spans="1:9" ht="15" customHeight="1" x14ac:dyDescent="0.2">
      <c r="A252" s="13" t="str">
        <f t="shared" ca="1" si="20"/>
        <v/>
      </c>
      <c r="B252" s="14" t="str">
        <f ca="1">IF(COUNT(B$188:B251)&gt;(survey!G$8-survey!G$7+2),IF(COUNTIF(B$188:B251,7777)=0,7777,"Formula"),B251+1)</f>
        <v>Formula</v>
      </c>
      <c r="C252" s="15" t="str">
        <f t="shared" ref="C252:C264" ca="1" si="21">IF(B252=7777,"Не знаю",B252)</f>
        <v>Formula</v>
      </c>
      <c r="D252" s="15" t="str">
        <f t="shared" ca="1" si="14"/>
        <v>Formula</v>
      </c>
      <c r="E252" s="15" t="str">
        <f t="shared" ca="1" si="15"/>
        <v>Formula</v>
      </c>
      <c r="G252" t="str">
        <f t="shared" ca="1" si="16"/>
        <v/>
      </c>
      <c r="H252" t="str">
        <f t="shared" ca="1" si="17"/>
        <v/>
      </c>
      <c r="I252" t="str">
        <f t="shared" ca="1" si="18"/>
        <v/>
      </c>
    </row>
    <row r="253" spans="1:9" ht="15" customHeight="1" x14ac:dyDescent="0.2">
      <c r="A253" s="13" t="str">
        <f t="shared" ca="1" si="20"/>
        <v/>
      </c>
      <c r="B253" s="14" t="str">
        <f ca="1">IF(COUNT(B$188:B252)&gt;(survey!G$8-survey!G$7+2),IF(COUNTIF(B$188:B252,7777)=0,7777,"Formula"),B252+1)</f>
        <v>Formula</v>
      </c>
      <c r="C253" s="15" t="str">
        <f t="shared" ca="1" si="21"/>
        <v>Formula</v>
      </c>
      <c r="D253" s="15" t="str">
        <f t="shared" ref="D253:D264" ca="1" si="22">IF(B253=7777,"Намедонам",B253)</f>
        <v>Formula</v>
      </c>
      <c r="E253" s="15" t="str">
        <f t="shared" ref="E253:E264" ca="1" si="23">IF(B253=7777,"Don't know",B253)</f>
        <v>Formula</v>
      </c>
      <c r="G253" t="str">
        <f t="shared" ca="1" si="16"/>
        <v/>
      </c>
      <c r="H253" t="str">
        <f t="shared" ca="1" si="17"/>
        <v/>
      </c>
      <c r="I253" t="str">
        <f t="shared" ca="1" si="18"/>
        <v/>
      </c>
    </row>
    <row r="254" spans="1:9" ht="15" customHeight="1" x14ac:dyDescent="0.2">
      <c r="A254" s="13" t="str">
        <f t="shared" ca="1" si="20"/>
        <v/>
      </c>
      <c r="B254" s="14" t="str">
        <f ca="1">IF(COUNT(B$188:B253)&gt;(survey!G$8-survey!G$7+2),IF(COUNTIF(B$188:B253,7777)=0,7777,"Formula"),B253+1)</f>
        <v>Formula</v>
      </c>
      <c r="C254" s="15" t="str">
        <f t="shared" ca="1" si="21"/>
        <v>Formula</v>
      </c>
      <c r="D254" s="15" t="str">
        <f t="shared" ca="1" si="22"/>
        <v>Formula</v>
      </c>
      <c r="E254" s="15" t="str">
        <f t="shared" ca="1" si="23"/>
        <v>Formula</v>
      </c>
      <c r="G254" t="str">
        <f t="shared" ca="1" si="16"/>
        <v/>
      </c>
      <c r="H254" t="str">
        <f t="shared" ca="1" si="17"/>
        <v/>
      </c>
      <c r="I254" t="str">
        <f t="shared" ca="1" si="18"/>
        <v/>
      </c>
    </row>
    <row r="255" spans="1:9" ht="15" customHeight="1" x14ac:dyDescent="0.2">
      <c r="A255" s="13" t="str">
        <f t="shared" ca="1" si="20"/>
        <v/>
      </c>
      <c r="B255" s="14" t="str">
        <f ca="1">IF(COUNT(B$188:B254)&gt;(survey!G$8-survey!G$7+2),IF(COUNTIF(B$188:B254,7777)=0,7777,"Formula"),B254+1)</f>
        <v>Formula</v>
      </c>
      <c r="C255" s="15" t="str">
        <f t="shared" ca="1" si="21"/>
        <v>Formula</v>
      </c>
      <c r="D255" s="15" t="str">
        <f t="shared" ca="1" si="22"/>
        <v>Formula</v>
      </c>
      <c r="E255" s="15" t="str">
        <f t="shared" ca="1" si="23"/>
        <v>Formula</v>
      </c>
      <c r="G255" t="str">
        <f t="shared" ca="1" si="16"/>
        <v/>
      </c>
      <c r="H255" t="str">
        <f t="shared" ca="1" si="17"/>
        <v/>
      </c>
      <c r="I255" t="str">
        <f t="shared" ca="1" si="18"/>
        <v/>
      </c>
    </row>
    <row r="256" spans="1:9" ht="15" customHeight="1" x14ac:dyDescent="0.2">
      <c r="A256" s="13" t="str">
        <f t="shared" ca="1" si="20"/>
        <v/>
      </c>
      <c r="B256" s="14" t="str">
        <f ca="1">IF(COUNT(B$188:B255)&gt;(survey!G$8-survey!G$7+2),IF(COUNTIF(B$188:B255,7777)=0,7777,"Formula"),B255+1)</f>
        <v>Formula</v>
      </c>
      <c r="C256" s="15" t="str">
        <f t="shared" ca="1" si="21"/>
        <v>Formula</v>
      </c>
      <c r="D256" s="15" t="str">
        <f t="shared" ca="1" si="22"/>
        <v>Formula</v>
      </c>
      <c r="E256" s="15" t="str">
        <f t="shared" ca="1" si="23"/>
        <v>Formula</v>
      </c>
      <c r="G256" t="str">
        <f t="shared" ca="1" si="16"/>
        <v/>
      </c>
      <c r="H256" t="str">
        <f t="shared" ca="1" si="17"/>
        <v/>
      </c>
      <c r="I256" t="str">
        <f t="shared" ca="1" si="18"/>
        <v/>
      </c>
    </row>
    <row r="257" spans="1:9" ht="15" customHeight="1" x14ac:dyDescent="0.2">
      <c r="A257" s="13" t="str">
        <f t="shared" ca="1" si="20"/>
        <v/>
      </c>
      <c r="B257" s="14" t="str">
        <f ca="1">IF(COUNT(B$188:B256)&gt;(survey!G$8-survey!G$7+2),IF(COUNTIF(B$188:B256,7777)=0,7777,"Formula"),B256+1)</f>
        <v>Formula</v>
      </c>
      <c r="C257" s="15" t="str">
        <f t="shared" ca="1" si="21"/>
        <v>Formula</v>
      </c>
      <c r="D257" s="15" t="str">
        <f t="shared" ca="1" si="22"/>
        <v>Formula</v>
      </c>
      <c r="E257" s="15" t="str">
        <f t="shared" ca="1" si="23"/>
        <v>Formula</v>
      </c>
      <c r="G257" t="str">
        <f t="shared" ca="1" si="16"/>
        <v/>
      </c>
      <c r="H257" t="str">
        <f t="shared" ca="1" si="17"/>
        <v/>
      </c>
      <c r="I257" t="str">
        <f t="shared" ca="1" si="18"/>
        <v/>
      </c>
    </row>
    <row r="258" spans="1:9" ht="15" customHeight="1" x14ac:dyDescent="0.2">
      <c r="A258" s="13" t="str">
        <f t="shared" ca="1" si="20"/>
        <v/>
      </c>
      <c r="B258" s="14" t="str">
        <f ca="1">IF(COUNT(B$188:B257)&gt;(survey!G$8-survey!G$7+2),IF(COUNTIF(B$188:B257,7777)=0,7777,"Formula"),B257+1)</f>
        <v>Formula</v>
      </c>
      <c r="C258" s="15" t="str">
        <f t="shared" ca="1" si="21"/>
        <v>Formula</v>
      </c>
      <c r="D258" s="15" t="str">
        <f t="shared" ca="1" si="22"/>
        <v>Formula</v>
      </c>
      <c r="E258" s="15" t="str">
        <f t="shared" ca="1" si="23"/>
        <v>Formula</v>
      </c>
      <c r="G258" t="str">
        <f t="shared" ca="1" si="16"/>
        <v/>
      </c>
      <c r="H258" t="str">
        <f t="shared" ca="1" si="17"/>
        <v/>
      </c>
      <c r="I258" t="str">
        <f t="shared" ca="1" si="18"/>
        <v/>
      </c>
    </row>
    <row r="259" spans="1:9" ht="15" customHeight="1" x14ac:dyDescent="0.2">
      <c r="A259" s="13" t="str">
        <f t="shared" ca="1" si="20"/>
        <v/>
      </c>
      <c r="B259" s="14" t="str">
        <f ca="1">IF(COUNT(B$188:B258)&gt;(survey!G$8-survey!G$7+2),IF(COUNTIF(B$188:B258,7777)=0,7777,"Formula"),B258+1)</f>
        <v>Formula</v>
      </c>
      <c r="C259" s="15" t="str">
        <f t="shared" ca="1" si="21"/>
        <v>Formula</v>
      </c>
      <c r="D259" s="15" t="str">
        <f t="shared" ca="1" si="22"/>
        <v>Formula</v>
      </c>
      <c r="E259" s="15" t="str">
        <f t="shared" ca="1" si="23"/>
        <v>Formula</v>
      </c>
      <c r="G259" t="str">
        <f t="shared" ca="1" si="16"/>
        <v/>
      </c>
      <c r="H259" t="str">
        <f t="shared" ca="1" si="17"/>
        <v/>
      </c>
      <c r="I259" t="str">
        <f t="shared" ca="1" si="18"/>
        <v/>
      </c>
    </row>
    <row r="260" spans="1:9" ht="15" customHeight="1" x14ac:dyDescent="0.2">
      <c r="A260" s="13" t="str">
        <f t="shared" ca="1" si="20"/>
        <v/>
      </c>
      <c r="B260" s="14" t="str">
        <f ca="1">IF(COUNT(B$188:B259)&gt;(survey!G$8-survey!G$7+2),IF(COUNTIF(B$188:B259,7777)=0,7777,"Formula"),B259+1)</f>
        <v>Formula</v>
      </c>
      <c r="C260" s="15" t="str">
        <f t="shared" ca="1" si="21"/>
        <v>Formula</v>
      </c>
      <c r="D260" s="15" t="str">
        <f t="shared" ca="1" si="22"/>
        <v>Formula</v>
      </c>
      <c r="E260" s="15" t="str">
        <f t="shared" ca="1" si="23"/>
        <v>Formula</v>
      </c>
      <c r="G260" t="str">
        <f t="shared" ref="G260:G306" ca="1" si="24">IF(A260&lt;&gt;"", "blank_30x30.png","")</f>
        <v/>
      </c>
      <c r="H260" t="str">
        <f t="shared" ca="1" si="17"/>
        <v/>
      </c>
      <c r="I260" t="str">
        <f t="shared" ca="1" si="18"/>
        <v/>
      </c>
    </row>
    <row r="261" spans="1:9" ht="15" customHeight="1" x14ac:dyDescent="0.2">
      <c r="A261" s="13" t="str">
        <f t="shared" ca="1" si="20"/>
        <v/>
      </c>
      <c r="B261" s="14" t="str">
        <f ca="1">IF(COUNT(B$188:B260)&gt;(survey!G$8-survey!G$7+2),IF(COUNTIF(B$188:B260,7777)=0,7777,"Formula"),B260+1)</f>
        <v>Formula</v>
      </c>
      <c r="C261" s="15" t="str">
        <f t="shared" ca="1" si="21"/>
        <v>Formula</v>
      </c>
      <c r="D261" s="15" t="str">
        <f t="shared" ca="1" si="22"/>
        <v>Formula</v>
      </c>
      <c r="E261" s="15" t="str">
        <f t="shared" ca="1" si="23"/>
        <v>Formula</v>
      </c>
      <c r="G261" t="str">
        <f t="shared" ca="1" si="24"/>
        <v/>
      </c>
      <c r="H261" t="str">
        <f t="shared" ref="H261:H306" ca="1" si="25">IF(A261&lt;&gt;"", "blank_30x30.png","")</f>
        <v/>
      </c>
      <c r="I261" t="str">
        <f t="shared" ref="I261:I264" ca="1" si="26">IF(A261&lt;&gt;"", "blank_30x30.png","")</f>
        <v/>
      </c>
    </row>
    <row r="262" spans="1:9" ht="15" customHeight="1" x14ac:dyDescent="0.2">
      <c r="A262" s="13" t="str">
        <f t="shared" ca="1" si="20"/>
        <v/>
      </c>
      <c r="B262" s="14" t="str">
        <f ca="1">IF(COUNT(B$188:B261)&gt;(survey!G$8-survey!G$7+2),IF(COUNTIF(B$188:B261,7777)=0,7777,"Formula"),B261+1)</f>
        <v>Formula</v>
      </c>
      <c r="C262" s="15" t="str">
        <f t="shared" ca="1" si="21"/>
        <v>Formula</v>
      </c>
      <c r="D262" s="15" t="str">
        <f t="shared" ca="1" si="22"/>
        <v>Formula</v>
      </c>
      <c r="E262" s="15" t="str">
        <f t="shared" ca="1" si="23"/>
        <v>Formula</v>
      </c>
      <c r="G262" t="str">
        <f t="shared" ca="1" si="24"/>
        <v/>
      </c>
      <c r="H262" t="str">
        <f t="shared" ca="1" si="25"/>
        <v/>
      </c>
      <c r="I262" t="str">
        <f t="shared" ca="1" si="26"/>
        <v/>
      </c>
    </row>
    <row r="263" spans="1:9" ht="15" customHeight="1" x14ac:dyDescent="0.2">
      <c r="A263" s="13" t="str">
        <f t="shared" ca="1" si="20"/>
        <v/>
      </c>
      <c r="B263" s="14" t="str">
        <f ca="1">IF(COUNT(B$188:B262)&gt;(survey!G$8-survey!G$7+2),IF(COUNTIF(B$188:B262,7777)=0,7777,"Formula"),B262+1)</f>
        <v>Formula</v>
      </c>
      <c r="C263" s="15" t="str">
        <f t="shared" ca="1" si="21"/>
        <v>Formula</v>
      </c>
      <c r="D263" s="15" t="str">
        <f t="shared" ca="1" si="22"/>
        <v>Formula</v>
      </c>
      <c r="E263" s="15" t="str">
        <f t="shared" ca="1" si="23"/>
        <v>Formula</v>
      </c>
      <c r="G263" t="str">
        <f t="shared" ca="1" si="24"/>
        <v/>
      </c>
      <c r="H263" t="str">
        <f t="shared" ca="1" si="25"/>
        <v/>
      </c>
      <c r="I263" t="str">
        <f t="shared" ca="1" si="26"/>
        <v/>
      </c>
    </row>
    <row r="264" spans="1:9" ht="15" customHeight="1" x14ac:dyDescent="0.2">
      <c r="A264" s="13" t="str">
        <f ca="1">IF(OR(B264="", B264="Formula"),"","time_yyyy")</f>
        <v/>
      </c>
      <c r="B264" s="14" t="str">
        <f ca="1">IF(COUNT(B$188:B263)&gt;(survey!G$8-survey!G$7+2),IF(COUNTIF(B$188:B263,7777)=0,7777,"Formula"),B263+1)</f>
        <v>Formula</v>
      </c>
      <c r="C264" s="15" t="str">
        <f t="shared" ca="1" si="21"/>
        <v>Formula</v>
      </c>
      <c r="D264" s="15" t="str">
        <f t="shared" ca="1" si="22"/>
        <v>Formula</v>
      </c>
      <c r="E264" s="15" t="str">
        <f t="shared" ca="1" si="23"/>
        <v>Formula</v>
      </c>
      <c r="G264" t="str">
        <f t="shared" ca="1" si="24"/>
        <v/>
      </c>
      <c r="H264" t="str">
        <f t="shared" ca="1" si="25"/>
        <v/>
      </c>
      <c r="I264" t="str">
        <f t="shared" ca="1" si="26"/>
        <v/>
      </c>
    </row>
    <row r="265" spans="1:9" ht="15" customHeight="1" x14ac:dyDescent="0.2">
      <c r="D265" s="193"/>
      <c r="G265" t="str">
        <f t="shared" si="24"/>
        <v/>
      </c>
      <c r="H265" t="str">
        <f t="shared" si="25"/>
        <v/>
      </c>
      <c r="I265" t="str">
        <f t="shared" ref="I265:I286" si="27">IF(A265&lt;&gt;"", "blank_30x30.png","")</f>
        <v/>
      </c>
    </row>
    <row r="266" spans="1:9" ht="15" customHeight="1" x14ac:dyDescent="0.2">
      <c r="A266" t="s">
        <v>1641</v>
      </c>
      <c r="B266" t="s">
        <v>1640</v>
      </c>
      <c r="C266" t="s">
        <v>1635</v>
      </c>
      <c r="D266" t="s">
        <v>1635</v>
      </c>
      <c r="E266" t="s">
        <v>1635</v>
      </c>
      <c r="G266" t="str">
        <f t="shared" si="24"/>
        <v>blank_30x30.png</v>
      </c>
      <c r="H266" t="str">
        <f t="shared" si="25"/>
        <v>blank_30x30.png</v>
      </c>
      <c r="I266" t="str">
        <f t="shared" si="27"/>
        <v>blank_30x30.png</v>
      </c>
    </row>
    <row r="267" spans="1:9" ht="15" customHeight="1" x14ac:dyDescent="0.2">
      <c r="A267" t="s">
        <v>1641</v>
      </c>
      <c r="B267" t="s">
        <v>1642</v>
      </c>
      <c r="C267" t="s">
        <v>1636</v>
      </c>
      <c r="D267" t="s">
        <v>1636</v>
      </c>
      <c r="E267" t="s">
        <v>1636</v>
      </c>
      <c r="G267" t="str">
        <f t="shared" si="24"/>
        <v>blank_30x30.png</v>
      </c>
      <c r="H267" t="str">
        <f t="shared" si="25"/>
        <v>blank_30x30.png</v>
      </c>
      <c r="I267" t="str">
        <f t="shared" si="27"/>
        <v>blank_30x30.png</v>
      </c>
    </row>
    <row r="268" spans="1:9" ht="15" customHeight="1" x14ac:dyDescent="0.2">
      <c r="A268" t="s">
        <v>1641</v>
      </c>
      <c r="B268" t="s">
        <v>1643</v>
      </c>
      <c r="C268" t="s">
        <v>1637</v>
      </c>
      <c r="D268" t="s">
        <v>1637</v>
      </c>
      <c r="E268" t="s">
        <v>1637</v>
      </c>
      <c r="G268" t="str">
        <f t="shared" si="24"/>
        <v>blank_30x30.png</v>
      </c>
      <c r="H268" t="str">
        <f t="shared" si="25"/>
        <v>blank_30x30.png</v>
      </c>
      <c r="I268" t="str">
        <f t="shared" si="27"/>
        <v>blank_30x30.png</v>
      </c>
    </row>
    <row r="269" spans="1:9" ht="15" customHeight="1" x14ac:dyDescent="0.2">
      <c r="A269" t="s">
        <v>1641</v>
      </c>
      <c r="B269" t="s">
        <v>1644</v>
      </c>
      <c r="C269" t="s">
        <v>1638</v>
      </c>
      <c r="D269" t="s">
        <v>1638</v>
      </c>
      <c r="E269" t="s">
        <v>1638</v>
      </c>
      <c r="G269" t="str">
        <f t="shared" si="24"/>
        <v>blank_30x30.png</v>
      </c>
      <c r="H269" t="str">
        <f t="shared" si="25"/>
        <v>blank_30x30.png</v>
      </c>
      <c r="I269" t="str">
        <f t="shared" si="27"/>
        <v>blank_30x30.png</v>
      </c>
    </row>
    <row r="270" spans="1:9" ht="15" customHeight="1" x14ac:dyDescent="0.2">
      <c r="A270" t="s">
        <v>1641</v>
      </c>
      <c r="B270" t="s">
        <v>1645</v>
      </c>
      <c r="C270" t="s">
        <v>1639</v>
      </c>
      <c r="D270" t="s">
        <v>1639</v>
      </c>
      <c r="E270" t="s">
        <v>1639</v>
      </c>
      <c r="G270" t="str">
        <f t="shared" si="24"/>
        <v>blank_30x30.png</v>
      </c>
      <c r="H270" t="str">
        <f t="shared" si="25"/>
        <v>blank_30x30.png</v>
      </c>
      <c r="I270" t="str">
        <f t="shared" si="27"/>
        <v>blank_30x30.png</v>
      </c>
    </row>
    <row r="271" spans="1:9" ht="15" customHeight="1" x14ac:dyDescent="0.2">
      <c r="B271" t="s">
        <v>1284</v>
      </c>
      <c r="E271" t="s">
        <v>1284</v>
      </c>
      <c r="G271" t="str">
        <f t="shared" si="24"/>
        <v/>
      </c>
      <c r="H271" t="str">
        <f t="shared" si="25"/>
        <v/>
      </c>
      <c r="I271" t="str">
        <f t="shared" si="27"/>
        <v/>
      </c>
    </row>
    <row r="272" spans="1:9" ht="15" customHeight="1" x14ac:dyDescent="0.2">
      <c r="A272" t="s">
        <v>1283</v>
      </c>
      <c r="B272" s="202">
        <v>1</v>
      </c>
      <c r="C272" s="209" t="s">
        <v>1765</v>
      </c>
      <c r="D272" s="209" t="s">
        <v>1765</v>
      </c>
      <c r="E272" s="209" t="s">
        <v>1765</v>
      </c>
      <c r="F272" t="s">
        <v>1640</v>
      </c>
      <c r="G272" t="str">
        <f t="shared" si="24"/>
        <v>blank_30x30.png</v>
      </c>
      <c r="H272" t="str">
        <f t="shared" si="25"/>
        <v>blank_30x30.png</v>
      </c>
      <c r="I272" t="str">
        <f t="shared" si="27"/>
        <v>blank_30x30.png</v>
      </c>
    </row>
    <row r="273" spans="1:9" ht="15" customHeight="1" x14ac:dyDescent="0.2">
      <c r="A273" t="s">
        <v>1283</v>
      </c>
      <c r="B273" s="202">
        <v>2</v>
      </c>
      <c r="C273" s="209" t="s">
        <v>1766</v>
      </c>
      <c r="D273" s="209" t="s">
        <v>1766</v>
      </c>
      <c r="E273" s="209" t="s">
        <v>1766</v>
      </c>
      <c r="F273" t="s">
        <v>1640</v>
      </c>
      <c r="G273" t="str">
        <f t="shared" si="24"/>
        <v>blank_30x30.png</v>
      </c>
      <c r="H273" t="str">
        <f t="shared" si="25"/>
        <v>blank_30x30.png</v>
      </c>
      <c r="I273" t="str">
        <f t="shared" si="27"/>
        <v>blank_30x30.png</v>
      </c>
    </row>
    <row r="274" spans="1:9" ht="15" customHeight="1" x14ac:dyDescent="0.2">
      <c r="A274" t="s">
        <v>1283</v>
      </c>
      <c r="B274" s="202">
        <v>3</v>
      </c>
      <c r="C274" s="209" t="s">
        <v>1767</v>
      </c>
      <c r="D274" s="209" t="s">
        <v>1767</v>
      </c>
      <c r="E274" s="209" t="s">
        <v>1767</v>
      </c>
      <c r="F274" t="s">
        <v>1640</v>
      </c>
      <c r="G274" t="str">
        <f t="shared" si="24"/>
        <v>blank_30x30.png</v>
      </c>
      <c r="H274" t="str">
        <f t="shared" si="25"/>
        <v>blank_30x30.png</v>
      </c>
      <c r="I274" t="str">
        <f t="shared" si="27"/>
        <v>blank_30x30.png</v>
      </c>
    </row>
    <row r="275" spans="1:9" ht="15" customHeight="1" x14ac:dyDescent="0.2">
      <c r="A275" t="s">
        <v>1283</v>
      </c>
      <c r="B275" s="202">
        <v>4</v>
      </c>
      <c r="C275" s="209" t="s">
        <v>1768</v>
      </c>
      <c r="D275" s="209" t="s">
        <v>1768</v>
      </c>
      <c r="E275" s="209" t="s">
        <v>1768</v>
      </c>
      <c r="F275" t="s">
        <v>1640</v>
      </c>
      <c r="G275" t="str">
        <f t="shared" si="24"/>
        <v>blank_30x30.png</v>
      </c>
      <c r="H275" t="str">
        <f t="shared" si="25"/>
        <v>blank_30x30.png</v>
      </c>
      <c r="I275" t="str">
        <f t="shared" si="27"/>
        <v>blank_30x30.png</v>
      </c>
    </row>
    <row r="276" spans="1:9" ht="15" customHeight="1" x14ac:dyDescent="0.2">
      <c r="A276" t="s">
        <v>1283</v>
      </c>
      <c r="B276" s="202">
        <v>5</v>
      </c>
      <c r="C276" s="209" t="s">
        <v>1769</v>
      </c>
      <c r="D276" s="209" t="s">
        <v>1769</v>
      </c>
      <c r="E276" s="209" t="s">
        <v>1769</v>
      </c>
      <c r="F276" t="s">
        <v>1640</v>
      </c>
      <c r="G276" t="str">
        <f t="shared" si="24"/>
        <v>blank_30x30.png</v>
      </c>
      <c r="H276" t="str">
        <f t="shared" si="25"/>
        <v>blank_30x30.png</v>
      </c>
      <c r="I276" t="str">
        <f t="shared" si="27"/>
        <v>blank_30x30.png</v>
      </c>
    </row>
    <row r="277" spans="1:9" ht="15" customHeight="1" x14ac:dyDescent="0.2">
      <c r="A277" t="s">
        <v>1283</v>
      </c>
      <c r="B277" s="202">
        <v>6</v>
      </c>
      <c r="C277" s="209" t="s">
        <v>1770</v>
      </c>
      <c r="D277" s="209" t="s">
        <v>1770</v>
      </c>
      <c r="E277" s="209" t="s">
        <v>1770</v>
      </c>
      <c r="F277" t="s">
        <v>1640</v>
      </c>
      <c r="G277" t="str">
        <f t="shared" si="24"/>
        <v>blank_30x30.png</v>
      </c>
      <c r="H277" t="str">
        <f t="shared" si="25"/>
        <v>blank_30x30.png</v>
      </c>
      <c r="I277" t="str">
        <f t="shared" si="27"/>
        <v>blank_30x30.png</v>
      </c>
    </row>
    <row r="278" spans="1:9" ht="15" customHeight="1" x14ac:dyDescent="0.2">
      <c r="A278" t="s">
        <v>1283</v>
      </c>
      <c r="B278" s="202">
        <v>7</v>
      </c>
      <c r="C278" s="209" t="s">
        <v>1771</v>
      </c>
      <c r="D278" s="209" t="s">
        <v>1771</v>
      </c>
      <c r="E278" s="209" t="s">
        <v>1771</v>
      </c>
      <c r="F278" t="s">
        <v>1640</v>
      </c>
      <c r="G278" t="str">
        <f t="shared" si="24"/>
        <v>blank_30x30.png</v>
      </c>
      <c r="H278" t="str">
        <f t="shared" si="25"/>
        <v>blank_30x30.png</v>
      </c>
      <c r="I278" t="str">
        <f t="shared" si="27"/>
        <v>blank_30x30.png</v>
      </c>
    </row>
    <row r="279" spans="1:9" ht="15" customHeight="1" x14ac:dyDescent="0.2">
      <c r="A279" t="s">
        <v>1283</v>
      </c>
      <c r="B279" s="202">
        <v>8</v>
      </c>
      <c r="C279" s="209" t="s">
        <v>1772</v>
      </c>
      <c r="D279" s="209" t="s">
        <v>1772</v>
      </c>
      <c r="E279" s="209" t="s">
        <v>1772</v>
      </c>
      <c r="F279" t="s">
        <v>1640</v>
      </c>
      <c r="G279" t="str">
        <f t="shared" si="24"/>
        <v>blank_30x30.png</v>
      </c>
      <c r="H279" t="str">
        <f t="shared" si="25"/>
        <v>blank_30x30.png</v>
      </c>
      <c r="I279" t="str">
        <f t="shared" si="27"/>
        <v>blank_30x30.png</v>
      </c>
    </row>
    <row r="280" spans="1:9" ht="15" customHeight="1" x14ac:dyDescent="0.2">
      <c r="A280" t="s">
        <v>1283</v>
      </c>
      <c r="B280" s="202">
        <v>9</v>
      </c>
      <c r="C280" s="209" t="s">
        <v>1773</v>
      </c>
      <c r="D280" s="209" t="s">
        <v>1773</v>
      </c>
      <c r="E280" s="209" t="s">
        <v>1773</v>
      </c>
      <c r="F280" t="s">
        <v>1640</v>
      </c>
      <c r="G280" t="str">
        <f t="shared" si="24"/>
        <v>blank_30x30.png</v>
      </c>
      <c r="H280" t="str">
        <f t="shared" si="25"/>
        <v>blank_30x30.png</v>
      </c>
      <c r="I280" t="str">
        <f t="shared" si="27"/>
        <v>blank_30x30.png</v>
      </c>
    </row>
    <row r="281" spans="1:9" ht="15" customHeight="1" x14ac:dyDescent="0.2">
      <c r="A281" t="s">
        <v>1283</v>
      </c>
      <c r="B281" s="202">
        <v>10</v>
      </c>
      <c r="C281" s="209" t="s">
        <v>1774</v>
      </c>
      <c r="D281" s="209" t="s">
        <v>1774</v>
      </c>
      <c r="E281" s="209" t="s">
        <v>1774</v>
      </c>
      <c r="F281" t="s">
        <v>1640</v>
      </c>
      <c r="G281" t="str">
        <f t="shared" si="24"/>
        <v>blank_30x30.png</v>
      </c>
      <c r="H281" t="str">
        <f t="shared" si="25"/>
        <v>blank_30x30.png</v>
      </c>
      <c r="I281" t="str">
        <f t="shared" si="27"/>
        <v>blank_30x30.png</v>
      </c>
    </row>
    <row r="282" spans="1:9" ht="15" customHeight="1" x14ac:dyDescent="0.2">
      <c r="A282" t="s">
        <v>1283</v>
      </c>
      <c r="B282" s="202">
        <v>11</v>
      </c>
      <c r="C282" s="209" t="s">
        <v>1775</v>
      </c>
      <c r="D282" s="209" t="s">
        <v>1775</v>
      </c>
      <c r="E282" s="209" t="s">
        <v>1775</v>
      </c>
      <c r="F282" t="s">
        <v>1640</v>
      </c>
      <c r="G282" t="str">
        <f t="shared" si="24"/>
        <v>blank_30x30.png</v>
      </c>
      <c r="H282" t="str">
        <f t="shared" si="25"/>
        <v>blank_30x30.png</v>
      </c>
      <c r="I282" t="str">
        <f t="shared" si="27"/>
        <v>blank_30x30.png</v>
      </c>
    </row>
    <row r="283" spans="1:9" ht="15" customHeight="1" x14ac:dyDescent="0.2">
      <c r="A283" t="s">
        <v>1283</v>
      </c>
      <c r="B283" s="202">
        <v>12</v>
      </c>
      <c r="C283" s="209" t="s">
        <v>1776</v>
      </c>
      <c r="D283" s="209" t="s">
        <v>1776</v>
      </c>
      <c r="E283" s="209" t="s">
        <v>1776</v>
      </c>
      <c r="F283" t="s">
        <v>1640</v>
      </c>
      <c r="G283" t="str">
        <f t="shared" si="24"/>
        <v>blank_30x30.png</v>
      </c>
      <c r="H283" t="str">
        <f t="shared" si="25"/>
        <v>blank_30x30.png</v>
      </c>
      <c r="I283" t="str">
        <f t="shared" si="27"/>
        <v>blank_30x30.png</v>
      </c>
    </row>
    <row r="284" spans="1:9" ht="15" customHeight="1" x14ac:dyDescent="0.2">
      <c r="A284" t="s">
        <v>1283</v>
      </c>
      <c r="B284" s="202">
        <v>13</v>
      </c>
      <c r="C284" s="209" t="s">
        <v>1777</v>
      </c>
      <c r="D284" s="209" t="s">
        <v>1777</v>
      </c>
      <c r="E284" s="209" t="s">
        <v>1777</v>
      </c>
      <c r="F284" t="s">
        <v>1640</v>
      </c>
      <c r="G284" t="str">
        <f t="shared" si="24"/>
        <v>blank_30x30.png</v>
      </c>
      <c r="H284" t="str">
        <f t="shared" si="25"/>
        <v>blank_30x30.png</v>
      </c>
      <c r="I284" t="str">
        <f t="shared" si="27"/>
        <v>blank_30x30.png</v>
      </c>
    </row>
    <row r="285" spans="1:9" ht="15" customHeight="1" x14ac:dyDescent="0.2">
      <c r="A285" t="s">
        <v>1283</v>
      </c>
      <c r="B285" s="202">
        <v>14</v>
      </c>
      <c r="C285" s="209" t="s">
        <v>1778</v>
      </c>
      <c r="D285" s="209" t="s">
        <v>1778</v>
      </c>
      <c r="E285" s="209" t="s">
        <v>1778</v>
      </c>
      <c r="F285" t="s">
        <v>1640</v>
      </c>
      <c r="G285" t="str">
        <f t="shared" si="24"/>
        <v>blank_30x30.png</v>
      </c>
      <c r="H285" t="str">
        <f t="shared" si="25"/>
        <v>blank_30x30.png</v>
      </c>
      <c r="I285" t="str">
        <f t="shared" si="27"/>
        <v>blank_30x30.png</v>
      </c>
    </row>
    <row r="286" spans="1:9" ht="15" customHeight="1" x14ac:dyDescent="0.2">
      <c r="A286" t="s">
        <v>1283</v>
      </c>
      <c r="B286" s="202">
        <v>15</v>
      </c>
      <c r="C286" s="209" t="s">
        <v>1779</v>
      </c>
      <c r="D286" s="209" t="s">
        <v>1779</v>
      </c>
      <c r="E286" s="209" t="s">
        <v>1779</v>
      </c>
      <c r="F286" t="s">
        <v>1640</v>
      </c>
      <c r="G286" t="str">
        <f t="shared" si="24"/>
        <v>blank_30x30.png</v>
      </c>
      <c r="H286" t="str">
        <f t="shared" si="25"/>
        <v>blank_30x30.png</v>
      </c>
      <c r="I286" t="str">
        <f t="shared" si="27"/>
        <v>blank_30x30.png</v>
      </c>
    </row>
    <row r="287" spans="1:9" ht="15" customHeight="1" x14ac:dyDescent="0.2">
      <c r="A287" t="s">
        <v>1283</v>
      </c>
      <c r="B287" s="202">
        <v>16</v>
      </c>
      <c r="C287" s="209" t="s">
        <v>1780</v>
      </c>
      <c r="D287" s="209" t="s">
        <v>1780</v>
      </c>
      <c r="E287" s="209" t="s">
        <v>1780</v>
      </c>
      <c r="F287" t="s">
        <v>1640</v>
      </c>
      <c r="G287" t="str">
        <f t="shared" si="24"/>
        <v>blank_30x30.png</v>
      </c>
      <c r="H287" t="str">
        <f t="shared" si="25"/>
        <v>blank_30x30.png</v>
      </c>
      <c r="I287" t="str">
        <f t="shared" ref="I287:I306" si="28">IF(A287&lt;&gt;"", "blank_30x30.png","")</f>
        <v>blank_30x30.png</v>
      </c>
    </row>
    <row r="288" spans="1:9" ht="15" customHeight="1" x14ac:dyDescent="0.2">
      <c r="A288" t="s">
        <v>1283</v>
      </c>
      <c r="B288" s="202">
        <v>17</v>
      </c>
      <c r="C288" s="209" t="s">
        <v>1781</v>
      </c>
      <c r="D288" s="209" t="s">
        <v>1781</v>
      </c>
      <c r="E288" s="209" t="s">
        <v>1781</v>
      </c>
      <c r="F288" t="s">
        <v>1640</v>
      </c>
      <c r="G288" t="str">
        <f t="shared" si="24"/>
        <v>blank_30x30.png</v>
      </c>
      <c r="H288" t="str">
        <f t="shared" si="25"/>
        <v>blank_30x30.png</v>
      </c>
      <c r="I288" t="str">
        <f t="shared" si="28"/>
        <v>blank_30x30.png</v>
      </c>
    </row>
    <row r="289" spans="1:9" ht="15" customHeight="1" x14ac:dyDescent="0.2">
      <c r="A289" t="s">
        <v>1283</v>
      </c>
      <c r="B289" s="202">
        <v>18</v>
      </c>
      <c r="C289" s="209" t="s">
        <v>1782</v>
      </c>
      <c r="D289" s="209" t="s">
        <v>1782</v>
      </c>
      <c r="E289" s="209" t="s">
        <v>1782</v>
      </c>
      <c r="F289" t="s">
        <v>1640</v>
      </c>
      <c r="G289" t="str">
        <f t="shared" si="24"/>
        <v>blank_30x30.png</v>
      </c>
      <c r="H289" t="str">
        <f t="shared" si="25"/>
        <v>blank_30x30.png</v>
      </c>
      <c r="I289" t="str">
        <f t="shared" si="28"/>
        <v>blank_30x30.png</v>
      </c>
    </row>
    <row r="290" spans="1:9" ht="15" customHeight="1" x14ac:dyDescent="0.2">
      <c r="A290" t="s">
        <v>1283</v>
      </c>
      <c r="B290" s="202">
        <v>19</v>
      </c>
      <c r="C290" s="209" t="s">
        <v>1783</v>
      </c>
      <c r="D290" s="209" t="s">
        <v>1783</v>
      </c>
      <c r="E290" s="209" t="s">
        <v>1783</v>
      </c>
      <c r="F290" t="s">
        <v>1640</v>
      </c>
      <c r="G290" t="str">
        <f t="shared" si="24"/>
        <v>blank_30x30.png</v>
      </c>
      <c r="H290" t="str">
        <f t="shared" si="25"/>
        <v>blank_30x30.png</v>
      </c>
      <c r="I290" t="str">
        <f t="shared" si="28"/>
        <v>blank_30x30.png</v>
      </c>
    </row>
    <row r="291" spans="1:9" ht="15" customHeight="1" x14ac:dyDescent="0.2">
      <c r="A291" t="s">
        <v>1283</v>
      </c>
      <c r="B291" s="202">
        <v>20</v>
      </c>
      <c r="C291" s="209" t="s">
        <v>1784</v>
      </c>
      <c r="D291" s="209" t="s">
        <v>1784</v>
      </c>
      <c r="E291" s="209" t="s">
        <v>1784</v>
      </c>
      <c r="F291" t="s">
        <v>1640</v>
      </c>
      <c r="G291" t="str">
        <f t="shared" si="24"/>
        <v>blank_30x30.png</v>
      </c>
      <c r="H291" t="str">
        <f t="shared" si="25"/>
        <v>blank_30x30.png</v>
      </c>
      <c r="I291" t="str">
        <f t="shared" si="28"/>
        <v>blank_30x30.png</v>
      </c>
    </row>
    <row r="292" spans="1:9" ht="15" customHeight="1" x14ac:dyDescent="0.2">
      <c r="A292" t="s">
        <v>1283</v>
      </c>
      <c r="B292" s="202">
        <v>21</v>
      </c>
      <c r="C292" s="209" t="s">
        <v>1785</v>
      </c>
      <c r="D292" s="209" t="s">
        <v>1785</v>
      </c>
      <c r="E292" s="209" t="s">
        <v>1785</v>
      </c>
      <c r="F292" t="s">
        <v>1642</v>
      </c>
      <c r="G292" t="str">
        <f t="shared" si="24"/>
        <v>blank_30x30.png</v>
      </c>
      <c r="H292" t="str">
        <f t="shared" si="25"/>
        <v>blank_30x30.png</v>
      </c>
      <c r="I292" t="str">
        <f t="shared" si="28"/>
        <v>blank_30x30.png</v>
      </c>
    </row>
    <row r="293" spans="1:9" ht="15" customHeight="1" x14ac:dyDescent="0.2">
      <c r="A293" t="s">
        <v>1283</v>
      </c>
      <c r="B293" s="202">
        <v>22</v>
      </c>
      <c r="C293" s="209" t="s">
        <v>1786</v>
      </c>
      <c r="D293" s="209" t="s">
        <v>1786</v>
      </c>
      <c r="E293" s="209" t="s">
        <v>1786</v>
      </c>
      <c r="F293" t="s">
        <v>1642</v>
      </c>
      <c r="G293" t="str">
        <f t="shared" si="24"/>
        <v>blank_30x30.png</v>
      </c>
      <c r="H293" t="str">
        <f t="shared" si="25"/>
        <v>blank_30x30.png</v>
      </c>
      <c r="I293" t="str">
        <f t="shared" si="28"/>
        <v>blank_30x30.png</v>
      </c>
    </row>
    <row r="294" spans="1:9" ht="15" customHeight="1" x14ac:dyDescent="0.2">
      <c r="A294" t="s">
        <v>1283</v>
      </c>
      <c r="B294" s="202">
        <v>23</v>
      </c>
      <c r="C294" s="209" t="s">
        <v>1787</v>
      </c>
      <c r="D294" s="209" t="s">
        <v>1787</v>
      </c>
      <c r="E294" s="209" t="s">
        <v>1787</v>
      </c>
      <c r="F294" t="s">
        <v>1642</v>
      </c>
      <c r="G294" t="str">
        <f t="shared" si="24"/>
        <v>blank_30x30.png</v>
      </c>
      <c r="H294" t="str">
        <f t="shared" si="25"/>
        <v>blank_30x30.png</v>
      </c>
      <c r="I294" t="str">
        <f t="shared" si="28"/>
        <v>blank_30x30.png</v>
      </c>
    </row>
    <row r="295" spans="1:9" ht="15" customHeight="1" x14ac:dyDescent="0.2">
      <c r="A295" t="s">
        <v>1283</v>
      </c>
      <c r="B295" s="202">
        <v>24</v>
      </c>
      <c r="C295" s="209" t="s">
        <v>1788</v>
      </c>
      <c r="D295" s="209" t="s">
        <v>1788</v>
      </c>
      <c r="E295" s="209" t="s">
        <v>1788</v>
      </c>
      <c r="F295" t="s">
        <v>1642</v>
      </c>
      <c r="G295" t="str">
        <f t="shared" si="24"/>
        <v>blank_30x30.png</v>
      </c>
      <c r="H295" t="str">
        <f t="shared" si="25"/>
        <v>blank_30x30.png</v>
      </c>
      <c r="I295" t="str">
        <f t="shared" si="28"/>
        <v>blank_30x30.png</v>
      </c>
    </row>
    <row r="296" spans="1:9" ht="15" customHeight="1" x14ac:dyDescent="0.2">
      <c r="A296" t="s">
        <v>1283</v>
      </c>
      <c r="B296" s="202">
        <v>25</v>
      </c>
      <c r="C296" s="209" t="s">
        <v>1789</v>
      </c>
      <c r="D296" s="209" t="s">
        <v>1789</v>
      </c>
      <c r="E296" s="209" t="s">
        <v>1789</v>
      </c>
      <c r="F296" t="s">
        <v>1642</v>
      </c>
      <c r="G296" t="str">
        <f t="shared" si="24"/>
        <v>blank_30x30.png</v>
      </c>
      <c r="H296" t="str">
        <f t="shared" si="25"/>
        <v>blank_30x30.png</v>
      </c>
      <c r="I296" t="str">
        <f t="shared" si="28"/>
        <v>blank_30x30.png</v>
      </c>
    </row>
    <row r="297" spans="1:9" ht="15" customHeight="1" x14ac:dyDescent="0.2">
      <c r="A297" t="s">
        <v>1283</v>
      </c>
      <c r="B297" s="202">
        <v>26</v>
      </c>
      <c r="C297" s="209" t="s">
        <v>1790</v>
      </c>
      <c r="D297" s="209" t="s">
        <v>1790</v>
      </c>
      <c r="E297" s="209" t="s">
        <v>1790</v>
      </c>
      <c r="F297" t="s">
        <v>1642</v>
      </c>
      <c r="G297" t="str">
        <f t="shared" si="24"/>
        <v>blank_30x30.png</v>
      </c>
      <c r="H297" t="str">
        <f t="shared" si="25"/>
        <v>blank_30x30.png</v>
      </c>
      <c r="I297" t="str">
        <f t="shared" si="28"/>
        <v>blank_30x30.png</v>
      </c>
    </row>
    <row r="298" spans="1:9" ht="15" customHeight="1" x14ac:dyDescent="0.2">
      <c r="A298" t="s">
        <v>1283</v>
      </c>
      <c r="B298" s="202">
        <v>27</v>
      </c>
      <c r="C298" s="209" t="s">
        <v>1791</v>
      </c>
      <c r="D298" s="209" t="s">
        <v>1791</v>
      </c>
      <c r="E298" s="209" t="s">
        <v>1791</v>
      </c>
      <c r="F298" t="s">
        <v>1642</v>
      </c>
      <c r="G298" t="str">
        <f t="shared" si="24"/>
        <v>blank_30x30.png</v>
      </c>
      <c r="H298" t="str">
        <f t="shared" si="25"/>
        <v>blank_30x30.png</v>
      </c>
      <c r="I298" t="str">
        <f t="shared" si="28"/>
        <v>blank_30x30.png</v>
      </c>
    </row>
    <row r="299" spans="1:9" ht="15" customHeight="1" x14ac:dyDescent="0.2">
      <c r="A299" t="s">
        <v>1283</v>
      </c>
      <c r="B299" s="202">
        <v>28</v>
      </c>
      <c r="C299" s="209" t="s">
        <v>1792</v>
      </c>
      <c r="D299" s="209" t="s">
        <v>1792</v>
      </c>
      <c r="E299" s="209" t="s">
        <v>1792</v>
      </c>
      <c r="F299" t="s">
        <v>1642</v>
      </c>
      <c r="G299" t="str">
        <f t="shared" si="24"/>
        <v>blank_30x30.png</v>
      </c>
      <c r="H299" t="str">
        <f t="shared" si="25"/>
        <v>blank_30x30.png</v>
      </c>
      <c r="I299" t="str">
        <f t="shared" si="28"/>
        <v>blank_30x30.png</v>
      </c>
    </row>
    <row r="300" spans="1:9" ht="15" customHeight="1" x14ac:dyDescent="0.2">
      <c r="A300" t="s">
        <v>1283</v>
      </c>
      <c r="B300" s="202">
        <v>29</v>
      </c>
      <c r="C300" s="209" t="s">
        <v>1793</v>
      </c>
      <c r="D300" s="209" t="s">
        <v>1793</v>
      </c>
      <c r="E300" s="209" t="s">
        <v>1793</v>
      </c>
      <c r="F300" t="s">
        <v>1642</v>
      </c>
      <c r="G300" t="str">
        <f t="shared" si="24"/>
        <v>blank_30x30.png</v>
      </c>
      <c r="H300" t="str">
        <f t="shared" si="25"/>
        <v>blank_30x30.png</v>
      </c>
      <c r="I300" t="str">
        <f t="shared" si="28"/>
        <v>blank_30x30.png</v>
      </c>
    </row>
    <row r="301" spans="1:9" ht="15" customHeight="1" x14ac:dyDescent="0.2">
      <c r="A301" t="s">
        <v>1283</v>
      </c>
      <c r="B301" s="202">
        <v>30</v>
      </c>
      <c r="C301" s="209" t="s">
        <v>1794</v>
      </c>
      <c r="D301" s="209" t="s">
        <v>1794</v>
      </c>
      <c r="E301" s="209" t="s">
        <v>1794</v>
      </c>
      <c r="F301" t="s">
        <v>1642</v>
      </c>
      <c r="G301" t="str">
        <f t="shared" si="24"/>
        <v>blank_30x30.png</v>
      </c>
      <c r="H301" t="str">
        <f t="shared" si="25"/>
        <v>blank_30x30.png</v>
      </c>
      <c r="I301" t="str">
        <f t="shared" si="28"/>
        <v>blank_30x30.png</v>
      </c>
    </row>
    <row r="302" spans="1:9" ht="15" customHeight="1" x14ac:dyDescent="0.2">
      <c r="A302" t="s">
        <v>1283</v>
      </c>
      <c r="B302" s="202">
        <v>31</v>
      </c>
      <c r="C302" s="209" t="s">
        <v>1795</v>
      </c>
      <c r="D302" s="209" t="s">
        <v>1795</v>
      </c>
      <c r="E302" s="209" t="s">
        <v>1795</v>
      </c>
      <c r="F302" t="s">
        <v>1642</v>
      </c>
      <c r="G302" t="str">
        <f t="shared" si="24"/>
        <v>blank_30x30.png</v>
      </c>
      <c r="H302" t="str">
        <f t="shared" si="25"/>
        <v>blank_30x30.png</v>
      </c>
      <c r="I302" t="str">
        <f t="shared" si="28"/>
        <v>blank_30x30.png</v>
      </c>
    </row>
    <row r="303" spans="1:9" ht="15" customHeight="1" x14ac:dyDescent="0.2">
      <c r="A303" t="s">
        <v>1283</v>
      </c>
      <c r="B303" s="202">
        <v>32</v>
      </c>
      <c r="C303" s="209" t="s">
        <v>1796</v>
      </c>
      <c r="D303" s="209" t="s">
        <v>1796</v>
      </c>
      <c r="E303" s="209" t="s">
        <v>1796</v>
      </c>
      <c r="F303" t="s">
        <v>1642</v>
      </c>
      <c r="G303" t="str">
        <f t="shared" si="24"/>
        <v>blank_30x30.png</v>
      </c>
      <c r="H303" t="str">
        <f t="shared" si="25"/>
        <v>blank_30x30.png</v>
      </c>
      <c r="I303" t="str">
        <f t="shared" si="28"/>
        <v>blank_30x30.png</v>
      </c>
    </row>
    <row r="304" spans="1:9" ht="15" customHeight="1" x14ac:dyDescent="0.2">
      <c r="A304" t="s">
        <v>1283</v>
      </c>
      <c r="B304" s="202">
        <v>33</v>
      </c>
      <c r="C304" s="209" t="s">
        <v>1797</v>
      </c>
      <c r="D304" s="209" t="s">
        <v>1797</v>
      </c>
      <c r="E304" s="209" t="s">
        <v>1797</v>
      </c>
      <c r="F304" t="s">
        <v>1642</v>
      </c>
      <c r="G304" t="str">
        <f t="shared" si="24"/>
        <v>blank_30x30.png</v>
      </c>
      <c r="H304" t="str">
        <f t="shared" si="25"/>
        <v>blank_30x30.png</v>
      </c>
      <c r="I304" t="str">
        <f t="shared" si="28"/>
        <v>blank_30x30.png</v>
      </c>
    </row>
    <row r="305" spans="1:9" ht="15" customHeight="1" x14ac:dyDescent="0.2">
      <c r="A305" t="s">
        <v>1283</v>
      </c>
      <c r="B305" s="202">
        <v>34</v>
      </c>
      <c r="C305" s="209" t="s">
        <v>1798</v>
      </c>
      <c r="D305" s="209" t="s">
        <v>1798</v>
      </c>
      <c r="E305" s="209" t="s">
        <v>1798</v>
      </c>
      <c r="F305" t="s">
        <v>1642</v>
      </c>
      <c r="G305" t="str">
        <f t="shared" si="24"/>
        <v>blank_30x30.png</v>
      </c>
      <c r="H305" t="str">
        <f t="shared" si="25"/>
        <v>blank_30x30.png</v>
      </c>
      <c r="I305" t="str">
        <f t="shared" si="28"/>
        <v>blank_30x30.png</v>
      </c>
    </row>
    <row r="306" spans="1:9" ht="15" customHeight="1" x14ac:dyDescent="0.2">
      <c r="A306" t="s">
        <v>1283</v>
      </c>
      <c r="B306" s="202">
        <v>35</v>
      </c>
      <c r="C306" s="209" t="s">
        <v>1799</v>
      </c>
      <c r="D306" s="209" t="s">
        <v>1799</v>
      </c>
      <c r="E306" s="209" t="s">
        <v>1799</v>
      </c>
      <c r="F306" t="s">
        <v>1642</v>
      </c>
      <c r="G306" t="str">
        <f t="shared" si="24"/>
        <v>blank_30x30.png</v>
      </c>
      <c r="H306" t="str">
        <f t="shared" si="25"/>
        <v>blank_30x30.png</v>
      </c>
      <c r="I306" t="str">
        <f t="shared" si="28"/>
        <v>blank_30x30.png</v>
      </c>
    </row>
    <row r="307" spans="1:9" ht="15" customHeight="1" x14ac:dyDescent="0.2">
      <c r="A307" t="s">
        <v>1283</v>
      </c>
      <c r="B307" s="202">
        <v>36</v>
      </c>
      <c r="C307" s="209" t="s">
        <v>1800</v>
      </c>
      <c r="D307" s="209" t="s">
        <v>1800</v>
      </c>
      <c r="E307" s="209" t="s">
        <v>1800</v>
      </c>
      <c r="F307" t="s">
        <v>1642</v>
      </c>
      <c r="G307" t="str">
        <f t="shared" ref="G307:G329" si="29">IF(A307&lt;&gt;"", "blank_30x30.png","")</f>
        <v>blank_30x30.png</v>
      </c>
      <c r="H307" t="str">
        <f t="shared" ref="H307:H329" si="30">IF(A307&lt;&gt;"", "blank_30x30.png","")</f>
        <v>blank_30x30.png</v>
      </c>
      <c r="I307" t="str">
        <f t="shared" ref="I307:I329" si="31">IF(A307&lt;&gt;"", "blank_30x30.png","")</f>
        <v>blank_30x30.png</v>
      </c>
    </row>
    <row r="308" spans="1:9" ht="15" customHeight="1" x14ac:dyDescent="0.2">
      <c r="A308" t="s">
        <v>1283</v>
      </c>
      <c r="B308" s="202">
        <v>37</v>
      </c>
      <c r="C308" s="209" t="s">
        <v>1801</v>
      </c>
      <c r="D308" s="209" t="s">
        <v>1801</v>
      </c>
      <c r="E308" s="209" t="s">
        <v>1801</v>
      </c>
      <c r="F308" t="s">
        <v>1642</v>
      </c>
      <c r="G308" t="str">
        <f t="shared" si="29"/>
        <v>blank_30x30.png</v>
      </c>
      <c r="H308" t="str">
        <f t="shared" si="30"/>
        <v>blank_30x30.png</v>
      </c>
      <c r="I308" t="str">
        <f t="shared" si="31"/>
        <v>blank_30x30.png</v>
      </c>
    </row>
    <row r="309" spans="1:9" ht="15" customHeight="1" x14ac:dyDescent="0.2">
      <c r="A309" t="s">
        <v>1283</v>
      </c>
      <c r="B309" s="202">
        <v>38</v>
      </c>
      <c r="C309" s="209" t="s">
        <v>1802</v>
      </c>
      <c r="D309" s="209" t="s">
        <v>1802</v>
      </c>
      <c r="E309" s="209" t="s">
        <v>1802</v>
      </c>
      <c r="F309" t="s">
        <v>1642</v>
      </c>
      <c r="G309" t="str">
        <f t="shared" si="29"/>
        <v>blank_30x30.png</v>
      </c>
      <c r="H309" t="str">
        <f t="shared" si="30"/>
        <v>blank_30x30.png</v>
      </c>
      <c r="I309" t="str">
        <f t="shared" si="31"/>
        <v>blank_30x30.png</v>
      </c>
    </row>
    <row r="310" spans="1:9" ht="15" customHeight="1" x14ac:dyDescent="0.2">
      <c r="A310" t="s">
        <v>1283</v>
      </c>
      <c r="B310" s="202">
        <v>39</v>
      </c>
      <c r="C310" s="209" t="s">
        <v>1803</v>
      </c>
      <c r="D310" s="209" t="s">
        <v>1803</v>
      </c>
      <c r="E310" s="209" t="s">
        <v>1803</v>
      </c>
      <c r="F310" t="s">
        <v>1642</v>
      </c>
      <c r="G310" t="str">
        <f t="shared" si="29"/>
        <v>blank_30x30.png</v>
      </c>
      <c r="H310" t="str">
        <f t="shared" si="30"/>
        <v>blank_30x30.png</v>
      </c>
      <c r="I310" t="str">
        <f t="shared" si="31"/>
        <v>blank_30x30.png</v>
      </c>
    </row>
    <row r="311" spans="1:9" ht="15" customHeight="1" x14ac:dyDescent="0.2">
      <c r="A311" t="s">
        <v>1283</v>
      </c>
      <c r="B311" s="202">
        <v>40</v>
      </c>
      <c r="C311" s="209" t="s">
        <v>1804</v>
      </c>
      <c r="D311" s="209" t="s">
        <v>1804</v>
      </c>
      <c r="E311" s="209" t="s">
        <v>1804</v>
      </c>
      <c r="F311" t="s">
        <v>1642</v>
      </c>
      <c r="G311" t="str">
        <f t="shared" si="29"/>
        <v>blank_30x30.png</v>
      </c>
      <c r="H311" t="str">
        <f t="shared" si="30"/>
        <v>blank_30x30.png</v>
      </c>
      <c r="I311" t="str">
        <f t="shared" si="31"/>
        <v>blank_30x30.png</v>
      </c>
    </row>
    <row r="312" spans="1:9" ht="15" customHeight="1" x14ac:dyDescent="0.2">
      <c r="A312" t="s">
        <v>1283</v>
      </c>
      <c r="B312" s="202">
        <v>41</v>
      </c>
      <c r="C312" s="209" t="s">
        <v>1805</v>
      </c>
      <c r="D312" s="209" t="s">
        <v>1805</v>
      </c>
      <c r="E312" s="209" t="s">
        <v>1805</v>
      </c>
      <c r="F312" t="s">
        <v>1642</v>
      </c>
      <c r="G312" t="str">
        <f t="shared" si="29"/>
        <v>blank_30x30.png</v>
      </c>
      <c r="H312" t="str">
        <f t="shared" si="30"/>
        <v>blank_30x30.png</v>
      </c>
      <c r="I312" t="str">
        <f t="shared" si="31"/>
        <v>blank_30x30.png</v>
      </c>
    </row>
    <row r="313" spans="1:9" ht="15" customHeight="1" x14ac:dyDescent="0.2">
      <c r="A313" t="s">
        <v>1283</v>
      </c>
      <c r="B313" s="202">
        <v>42</v>
      </c>
      <c r="C313" s="209" t="s">
        <v>1806</v>
      </c>
      <c r="D313" s="209" t="s">
        <v>1806</v>
      </c>
      <c r="E313" s="209" t="s">
        <v>1806</v>
      </c>
      <c r="F313" t="s">
        <v>1642</v>
      </c>
      <c r="G313" t="str">
        <f t="shared" si="29"/>
        <v>blank_30x30.png</v>
      </c>
      <c r="H313" t="str">
        <f t="shared" si="30"/>
        <v>blank_30x30.png</v>
      </c>
      <c r="I313" t="str">
        <f t="shared" si="31"/>
        <v>blank_30x30.png</v>
      </c>
    </row>
    <row r="314" spans="1:9" ht="15" customHeight="1" x14ac:dyDescent="0.2">
      <c r="A314" t="s">
        <v>1283</v>
      </c>
      <c r="B314" s="202">
        <v>43</v>
      </c>
      <c r="C314" s="209" t="s">
        <v>1807</v>
      </c>
      <c r="D314" s="209" t="s">
        <v>1807</v>
      </c>
      <c r="E314" s="209" t="s">
        <v>1807</v>
      </c>
      <c r="F314" t="s">
        <v>1642</v>
      </c>
      <c r="G314" t="str">
        <f t="shared" si="29"/>
        <v>blank_30x30.png</v>
      </c>
      <c r="H314" t="str">
        <f t="shared" si="30"/>
        <v>blank_30x30.png</v>
      </c>
      <c r="I314" t="str">
        <f t="shared" si="31"/>
        <v>blank_30x30.png</v>
      </c>
    </row>
    <row r="315" spans="1:9" ht="15" customHeight="1" x14ac:dyDescent="0.2">
      <c r="A315" t="s">
        <v>1283</v>
      </c>
      <c r="B315" s="202">
        <v>44</v>
      </c>
      <c r="C315" s="209" t="s">
        <v>1808</v>
      </c>
      <c r="D315" s="209" t="s">
        <v>1808</v>
      </c>
      <c r="E315" s="209" t="s">
        <v>1808</v>
      </c>
      <c r="F315" t="s">
        <v>1642</v>
      </c>
      <c r="G315" t="str">
        <f t="shared" si="29"/>
        <v>blank_30x30.png</v>
      </c>
      <c r="H315" t="str">
        <f t="shared" si="30"/>
        <v>blank_30x30.png</v>
      </c>
      <c r="I315" t="str">
        <f t="shared" si="31"/>
        <v>blank_30x30.png</v>
      </c>
    </row>
    <row r="316" spans="1:9" ht="15" customHeight="1" x14ac:dyDescent="0.2">
      <c r="A316" t="s">
        <v>1283</v>
      </c>
      <c r="B316" s="202">
        <v>45</v>
      </c>
      <c r="C316" s="209" t="s">
        <v>1809</v>
      </c>
      <c r="D316" s="209" t="s">
        <v>1809</v>
      </c>
      <c r="E316" s="209" t="s">
        <v>1809</v>
      </c>
      <c r="F316" t="s">
        <v>1642</v>
      </c>
      <c r="G316" t="str">
        <f t="shared" si="29"/>
        <v>blank_30x30.png</v>
      </c>
      <c r="H316" t="str">
        <f t="shared" si="30"/>
        <v>blank_30x30.png</v>
      </c>
      <c r="I316" t="str">
        <f t="shared" si="31"/>
        <v>blank_30x30.png</v>
      </c>
    </row>
    <row r="317" spans="1:9" ht="15" customHeight="1" x14ac:dyDescent="0.2">
      <c r="A317" t="s">
        <v>1283</v>
      </c>
      <c r="B317" s="202">
        <v>46</v>
      </c>
      <c r="C317" s="209" t="s">
        <v>1810</v>
      </c>
      <c r="D317" s="209" t="s">
        <v>1810</v>
      </c>
      <c r="E317" s="209" t="s">
        <v>1810</v>
      </c>
      <c r="F317" t="s">
        <v>1642</v>
      </c>
      <c r="G317" t="str">
        <f t="shared" si="29"/>
        <v>blank_30x30.png</v>
      </c>
      <c r="H317" t="str">
        <f t="shared" si="30"/>
        <v>blank_30x30.png</v>
      </c>
      <c r="I317" t="str">
        <f t="shared" si="31"/>
        <v>blank_30x30.png</v>
      </c>
    </row>
    <row r="318" spans="1:9" ht="15" customHeight="1" x14ac:dyDescent="0.2">
      <c r="A318" t="s">
        <v>1283</v>
      </c>
      <c r="B318" s="202">
        <v>47</v>
      </c>
      <c r="C318" s="209" t="s">
        <v>1811</v>
      </c>
      <c r="D318" s="209" t="s">
        <v>1811</v>
      </c>
      <c r="E318" s="209" t="s">
        <v>1811</v>
      </c>
      <c r="F318" t="s">
        <v>1642</v>
      </c>
      <c r="G318" t="str">
        <f t="shared" si="29"/>
        <v>blank_30x30.png</v>
      </c>
      <c r="H318" t="str">
        <f t="shared" si="30"/>
        <v>blank_30x30.png</v>
      </c>
      <c r="I318" t="str">
        <f t="shared" si="31"/>
        <v>blank_30x30.png</v>
      </c>
    </row>
    <row r="319" spans="1:9" ht="15" customHeight="1" x14ac:dyDescent="0.2">
      <c r="A319" t="s">
        <v>1283</v>
      </c>
      <c r="B319" s="202">
        <v>48</v>
      </c>
      <c r="C319" s="209" t="s">
        <v>1812</v>
      </c>
      <c r="D319" s="209" t="s">
        <v>1812</v>
      </c>
      <c r="E319" s="209" t="s">
        <v>1812</v>
      </c>
      <c r="F319" t="s">
        <v>1642</v>
      </c>
      <c r="G319" t="str">
        <f t="shared" si="29"/>
        <v>blank_30x30.png</v>
      </c>
      <c r="H319" t="str">
        <f t="shared" si="30"/>
        <v>blank_30x30.png</v>
      </c>
      <c r="I319" t="str">
        <f t="shared" si="31"/>
        <v>blank_30x30.png</v>
      </c>
    </row>
    <row r="320" spans="1:9" ht="15" customHeight="1" x14ac:dyDescent="0.2">
      <c r="A320" t="s">
        <v>1283</v>
      </c>
      <c r="B320" s="202">
        <v>49</v>
      </c>
      <c r="C320" s="209" t="s">
        <v>1813</v>
      </c>
      <c r="D320" s="209" t="s">
        <v>1813</v>
      </c>
      <c r="E320" s="209" t="s">
        <v>1813</v>
      </c>
      <c r="F320" t="s">
        <v>1642</v>
      </c>
      <c r="G320" t="str">
        <f t="shared" si="29"/>
        <v>blank_30x30.png</v>
      </c>
      <c r="H320" t="str">
        <f t="shared" si="30"/>
        <v>blank_30x30.png</v>
      </c>
      <c r="I320" t="str">
        <f t="shared" si="31"/>
        <v>blank_30x30.png</v>
      </c>
    </row>
    <row r="321" spans="1:9" ht="15" customHeight="1" x14ac:dyDescent="0.2">
      <c r="A321" t="s">
        <v>1283</v>
      </c>
      <c r="B321" s="202">
        <v>50</v>
      </c>
      <c r="C321" s="209" t="s">
        <v>1814</v>
      </c>
      <c r="D321" s="209" t="s">
        <v>1814</v>
      </c>
      <c r="E321" s="209" t="s">
        <v>1814</v>
      </c>
      <c r="F321" t="s">
        <v>1642</v>
      </c>
      <c r="G321" t="str">
        <f t="shared" si="29"/>
        <v>blank_30x30.png</v>
      </c>
      <c r="H321" t="str">
        <f t="shared" si="30"/>
        <v>blank_30x30.png</v>
      </c>
      <c r="I321" t="str">
        <f t="shared" si="31"/>
        <v>blank_30x30.png</v>
      </c>
    </row>
    <row r="322" spans="1:9" ht="15" customHeight="1" x14ac:dyDescent="0.2">
      <c r="A322" t="s">
        <v>1283</v>
      </c>
      <c r="B322" s="202">
        <v>51</v>
      </c>
      <c r="C322" s="209" t="s">
        <v>1815</v>
      </c>
      <c r="D322" s="209" t="s">
        <v>1815</v>
      </c>
      <c r="E322" s="209" t="s">
        <v>1815</v>
      </c>
      <c r="F322" t="s">
        <v>1642</v>
      </c>
      <c r="G322" t="str">
        <f t="shared" si="29"/>
        <v>blank_30x30.png</v>
      </c>
      <c r="H322" t="str">
        <f t="shared" si="30"/>
        <v>blank_30x30.png</v>
      </c>
      <c r="I322" t="str">
        <f t="shared" si="31"/>
        <v>blank_30x30.png</v>
      </c>
    </row>
    <row r="323" spans="1:9" ht="15" customHeight="1" x14ac:dyDescent="0.2">
      <c r="A323" t="s">
        <v>1283</v>
      </c>
      <c r="B323" s="202">
        <v>52</v>
      </c>
      <c r="C323" s="209" t="s">
        <v>1816</v>
      </c>
      <c r="D323" s="209" t="s">
        <v>1816</v>
      </c>
      <c r="E323" s="209" t="s">
        <v>1816</v>
      </c>
      <c r="F323" t="s">
        <v>1642</v>
      </c>
      <c r="G323" t="str">
        <f t="shared" si="29"/>
        <v>blank_30x30.png</v>
      </c>
      <c r="H323" t="str">
        <f t="shared" si="30"/>
        <v>blank_30x30.png</v>
      </c>
      <c r="I323" t="str">
        <f t="shared" si="31"/>
        <v>blank_30x30.png</v>
      </c>
    </row>
    <row r="324" spans="1:9" ht="15" customHeight="1" x14ac:dyDescent="0.2">
      <c r="A324" t="s">
        <v>1283</v>
      </c>
      <c r="B324" s="202">
        <v>53</v>
      </c>
      <c r="C324" s="209" t="s">
        <v>1817</v>
      </c>
      <c r="D324" s="209" t="s">
        <v>1817</v>
      </c>
      <c r="E324" s="209" t="s">
        <v>1817</v>
      </c>
      <c r="F324" t="s">
        <v>1642</v>
      </c>
      <c r="G324" t="str">
        <f t="shared" si="29"/>
        <v>blank_30x30.png</v>
      </c>
      <c r="H324" t="str">
        <f t="shared" si="30"/>
        <v>blank_30x30.png</v>
      </c>
      <c r="I324" t="str">
        <f t="shared" si="31"/>
        <v>blank_30x30.png</v>
      </c>
    </row>
    <row r="325" spans="1:9" ht="15" customHeight="1" x14ac:dyDescent="0.2">
      <c r="A325" t="s">
        <v>1283</v>
      </c>
      <c r="B325" s="202">
        <v>54</v>
      </c>
      <c r="C325" s="209" t="s">
        <v>1818</v>
      </c>
      <c r="D325" s="209" t="s">
        <v>1818</v>
      </c>
      <c r="E325" s="209" t="s">
        <v>1818</v>
      </c>
      <c r="F325" t="s">
        <v>1642</v>
      </c>
      <c r="G325" t="str">
        <f t="shared" si="29"/>
        <v>blank_30x30.png</v>
      </c>
      <c r="H325" t="str">
        <f t="shared" si="30"/>
        <v>blank_30x30.png</v>
      </c>
      <c r="I325" t="str">
        <f t="shared" si="31"/>
        <v>blank_30x30.png</v>
      </c>
    </row>
    <row r="326" spans="1:9" ht="15" customHeight="1" x14ac:dyDescent="0.2">
      <c r="A326" t="s">
        <v>1283</v>
      </c>
      <c r="B326" s="202">
        <v>55</v>
      </c>
      <c r="C326" s="209" t="s">
        <v>1819</v>
      </c>
      <c r="D326" s="209" t="s">
        <v>1819</v>
      </c>
      <c r="E326" s="209" t="s">
        <v>1819</v>
      </c>
      <c r="F326" t="s">
        <v>1642</v>
      </c>
      <c r="G326" t="str">
        <f t="shared" si="29"/>
        <v>blank_30x30.png</v>
      </c>
      <c r="H326" t="str">
        <f t="shared" si="30"/>
        <v>blank_30x30.png</v>
      </c>
      <c r="I326" t="str">
        <f t="shared" si="31"/>
        <v>blank_30x30.png</v>
      </c>
    </row>
    <row r="327" spans="1:9" ht="15" customHeight="1" x14ac:dyDescent="0.2">
      <c r="A327" t="s">
        <v>1283</v>
      </c>
      <c r="B327" s="202">
        <v>56</v>
      </c>
      <c r="C327" s="209" t="s">
        <v>1820</v>
      </c>
      <c r="D327" s="209" t="s">
        <v>1820</v>
      </c>
      <c r="E327" s="209" t="s">
        <v>1820</v>
      </c>
      <c r="F327" t="s">
        <v>1642</v>
      </c>
      <c r="G327" t="str">
        <f t="shared" si="29"/>
        <v>blank_30x30.png</v>
      </c>
      <c r="H327" t="str">
        <f t="shared" si="30"/>
        <v>blank_30x30.png</v>
      </c>
      <c r="I327" t="str">
        <f t="shared" si="31"/>
        <v>blank_30x30.png</v>
      </c>
    </row>
    <row r="328" spans="1:9" ht="15" customHeight="1" x14ac:dyDescent="0.2">
      <c r="A328" t="s">
        <v>1283</v>
      </c>
      <c r="B328" s="202">
        <v>57</v>
      </c>
      <c r="C328" s="209" t="s">
        <v>1821</v>
      </c>
      <c r="D328" s="209" t="s">
        <v>1821</v>
      </c>
      <c r="E328" s="209" t="s">
        <v>1821</v>
      </c>
      <c r="F328" t="s">
        <v>1642</v>
      </c>
      <c r="G328" t="str">
        <f t="shared" si="29"/>
        <v>blank_30x30.png</v>
      </c>
      <c r="H328" t="str">
        <f t="shared" si="30"/>
        <v>blank_30x30.png</v>
      </c>
      <c r="I328" t="str">
        <f t="shared" si="31"/>
        <v>blank_30x30.png</v>
      </c>
    </row>
    <row r="329" spans="1:9" ht="15" customHeight="1" x14ac:dyDescent="0.2">
      <c r="A329" t="s">
        <v>1283</v>
      </c>
      <c r="B329" s="202">
        <v>58</v>
      </c>
      <c r="C329" s="209" t="s">
        <v>1822</v>
      </c>
      <c r="D329" s="209" t="s">
        <v>1822</v>
      </c>
      <c r="E329" s="209" t="s">
        <v>1822</v>
      </c>
      <c r="F329" t="s">
        <v>1642</v>
      </c>
      <c r="G329" t="str">
        <f t="shared" si="29"/>
        <v>blank_30x30.png</v>
      </c>
      <c r="H329" t="str">
        <f t="shared" si="30"/>
        <v>blank_30x30.png</v>
      </c>
      <c r="I329" t="str">
        <f t="shared" si="31"/>
        <v>blank_30x30.png</v>
      </c>
    </row>
    <row r="330" spans="1:9" ht="15" customHeight="1" x14ac:dyDescent="0.2">
      <c r="A330" t="s">
        <v>1283</v>
      </c>
      <c r="B330" s="202">
        <v>59</v>
      </c>
      <c r="C330" s="209" t="s">
        <v>1823</v>
      </c>
      <c r="D330" s="209" t="s">
        <v>1823</v>
      </c>
      <c r="E330" s="209" t="s">
        <v>1823</v>
      </c>
      <c r="F330" t="s">
        <v>1643</v>
      </c>
      <c r="G330" t="str">
        <f t="shared" ref="G330" si="32">IF(A330&lt;&gt;"", "blank_30x30.png","")</f>
        <v>blank_30x30.png</v>
      </c>
      <c r="H330" t="str">
        <f t="shared" ref="H330" si="33">IF(A330&lt;&gt;"", "blank_30x30.png","")</f>
        <v>blank_30x30.png</v>
      </c>
      <c r="I330" t="str">
        <f t="shared" ref="I330" si="34">IF(A330&lt;&gt;"", "blank_30x30.png","")</f>
        <v>blank_30x30.png</v>
      </c>
    </row>
    <row r="331" spans="1:9" ht="15" customHeight="1" x14ac:dyDescent="0.2">
      <c r="A331" t="s">
        <v>1283</v>
      </c>
      <c r="B331" s="202">
        <v>60</v>
      </c>
      <c r="C331" s="209" t="s">
        <v>1824</v>
      </c>
      <c r="D331" s="209" t="s">
        <v>1824</v>
      </c>
      <c r="E331" s="209" t="s">
        <v>1824</v>
      </c>
      <c r="F331" t="s">
        <v>1643</v>
      </c>
      <c r="G331" t="str">
        <f t="shared" ref="G331" si="35">IF(A331&lt;&gt;"", "blank_30x30.png","")</f>
        <v>blank_30x30.png</v>
      </c>
      <c r="H331" t="str">
        <f t="shared" ref="H331" si="36">IF(A331&lt;&gt;"", "blank_30x30.png","")</f>
        <v>blank_30x30.png</v>
      </c>
      <c r="I331" t="str">
        <f t="shared" ref="I331" si="37">IF(A331&lt;&gt;"", "blank_30x30.png","")</f>
        <v>blank_30x30.png</v>
      </c>
    </row>
    <row r="332" spans="1:9" ht="15" customHeight="1" x14ac:dyDescent="0.2">
      <c r="A332" t="s">
        <v>1283</v>
      </c>
      <c r="B332" s="202">
        <v>61</v>
      </c>
      <c r="C332" s="209" t="s">
        <v>1825</v>
      </c>
      <c r="D332" s="209" t="s">
        <v>1825</v>
      </c>
      <c r="E332" s="209" t="s">
        <v>1825</v>
      </c>
      <c r="F332" t="s">
        <v>1643</v>
      </c>
      <c r="G332" t="str">
        <f t="shared" ref="G332:G344" si="38">IF(A332&lt;&gt;"", "blank_30x30.png","")</f>
        <v>blank_30x30.png</v>
      </c>
      <c r="H332" t="str">
        <f t="shared" ref="H332:H344" si="39">IF(A332&lt;&gt;"", "blank_30x30.png","")</f>
        <v>blank_30x30.png</v>
      </c>
      <c r="I332" t="str">
        <f t="shared" ref="I332:I344" si="40">IF(A332&lt;&gt;"", "blank_30x30.png","")</f>
        <v>blank_30x30.png</v>
      </c>
    </row>
    <row r="333" spans="1:9" ht="15" customHeight="1" x14ac:dyDescent="0.2">
      <c r="A333" t="s">
        <v>1283</v>
      </c>
      <c r="B333" s="202">
        <v>62</v>
      </c>
      <c r="C333" s="209" t="s">
        <v>1826</v>
      </c>
      <c r="D333" s="209" t="s">
        <v>1826</v>
      </c>
      <c r="E333" s="209" t="s">
        <v>1826</v>
      </c>
      <c r="F333" t="s">
        <v>1643</v>
      </c>
      <c r="G333" t="str">
        <f t="shared" si="38"/>
        <v>blank_30x30.png</v>
      </c>
      <c r="H333" t="str">
        <f t="shared" si="39"/>
        <v>blank_30x30.png</v>
      </c>
      <c r="I333" t="str">
        <f t="shared" si="40"/>
        <v>blank_30x30.png</v>
      </c>
    </row>
    <row r="334" spans="1:9" ht="15" customHeight="1" x14ac:dyDescent="0.2">
      <c r="A334" t="s">
        <v>1283</v>
      </c>
      <c r="B334" s="202">
        <v>63</v>
      </c>
      <c r="C334" s="209" t="s">
        <v>1827</v>
      </c>
      <c r="D334" s="209" t="s">
        <v>1827</v>
      </c>
      <c r="E334" s="209" t="s">
        <v>1827</v>
      </c>
      <c r="F334" t="s">
        <v>1643</v>
      </c>
      <c r="G334" t="str">
        <f t="shared" si="38"/>
        <v>blank_30x30.png</v>
      </c>
      <c r="H334" t="str">
        <f t="shared" si="39"/>
        <v>blank_30x30.png</v>
      </c>
      <c r="I334" t="str">
        <f t="shared" si="40"/>
        <v>blank_30x30.png</v>
      </c>
    </row>
    <row r="335" spans="1:9" ht="15" customHeight="1" x14ac:dyDescent="0.2">
      <c r="A335" t="s">
        <v>1283</v>
      </c>
      <c r="B335" s="202">
        <v>64</v>
      </c>
      <c r="C335" s="209" t="s">
        <v>1828</v>
      </c>
      <c r="D335" s="209" t="s">
        <v>1828</v>
      </c>
      <c r="E335" s="209" t="s">
        <v>1828</v>
      </c>
      <c r="F335" t="s">
        <v>1643</v>
      </c>
      <c r="G335" t="str">
        <f t="shared" si="38"/>
        <v>blank_30x30.png</v>
      </c>
      <c r="H335" t="str">
        <f t="shared" si="39"/>
        <v>blank_30x30.png</v>
      </c>
      <c r="I335" t="str">
        <f t="shared" si="40"/>
        <v>blank_30x30.png</v>
      </c>
    </row>
    <row r="336" spans="1:9" ht="15" customHeight="1" x14ac:dyDescent="0.2">
      <c r="A336" t="s">
        <v>1283</v>
      </c>
      <c r="B336" s="202">
        <v>65</v>
      </c>
      <c r="C336" s="209" t="s">
        <v>1829</v>
      </c>
      <c r="D336" s="209" t="s">
        <v>1829</v>
      </c>
      <c r="E336" s="209" t="s">
        <v>1829</v>
      </c>
      <c r="F336" t="s">
        <v>1643</v>
      </c>
      <c r="G336" t="str">
        <f t="shared" si="38"/>
        <v>blank_30x30.png</v>
      </c>
      <c r="H336" t="str">
        <f t="shared" si="39"/>
        <v>blank_30x30.png</v>
      </c>
      <c r="I336" t="str">
        <f t="shared" si="40"/>
        <v>blank_30x30.png</v>
      </c>
    </row>
    <row r="337" spans="1:9" ht="15" customHeight="1" x14ac:dyDescent="0.2">
      <c r="A337" t="s">
        <v>1283</v>
      </c>
      <c r="B337" s="202">
        <v>66</v>
      </c>
      <c r="C337" s="209" t="s">
        <v>1830</v>
      </c>
      <c r="D337" s="209" t="s">
        <v>1830</v>
      </c>
      <c r="E337" s="209" t="s">
        <v>1830</v>
      </c>
      <c r="F337" t="s">
        <v>1643</v>
      </c>
      <c r="G337" t="str">
        <f t="shared" si="38"/>
        <v>blank_30x30.png</v>
      </c>
      <c r="H337" t="str">
        <f t="shared" si="39"/>
        <v>blank_30x30.png</v>
      </c>
      <c r="I337" t="str">
        <f t="shared" si="40"/>
        <v>blank_30x30.png</v>
      </c>
    </row>
    <row r="338" spans="1:9" ht="15" customHeight="1" x14ac:dyDescent="0.2">
      <c r="A338" t="s">
        <v>1283</v>
      </c>
      <c r="B338" s="202">
        <v>67</v>
      </c>
      <c r="C338" s="209" t="s">
        <v>1831</v>
      </c>
      <c r="D338" s="209" t="s">
        <v>1831</v>
      </c>
      <c r="E338" s="209" t="s">
        <v>1831</v>
      </c>
      <c r="F338" t="s">
        <v>1643</v>
      </c>
      <c r="G338" t="str">
        <f t="shared" si="38"/>
        <v>blank_30x30.png</v>
      </c>
      <c r="H338" t="str">
        <f t="shared" si="39"/>
        <v>blank_30x30.png</v>
      </c>
      <c r="I338" t="str">
        <f t="shared" si="40"/>
        <v>blank_30x30.png</v>
      </c>
    </row>
    <row r="339" spans="1:9" ht="15" customHeight="1" x14ac:dyDescent="0.2">
      <c r="A339" t="s">
        <v>1283</v>
      </c>
      <c r="B339" s="202">
        <v>68</v>
      </c>
      <c r="C339" s="209" t="s">
        <v>1832</v>
      </c>
      <c r="D339" s="209" t="s">
        <v>1832</v>
      </c>
      <c r="E339" s="209" t="s">
        <v>1832</v>
      </c>
      <c r="F339" t="s">
        <v>1643</v>
      </c>
      <c r="G339" t="str">
        <f t="shared" si="38"/>
        <v>blank_30x30.png</v>
      </c>
      <c r="H339" t="str">
        <f t="shared" si="39"/>
        <v>blank_30x30.png</v>
      </c>
      <c r="I339" t="str">
        <f t="shared" si="40"/>
        <v>blank_30x30.png</v>
      </c>
    </row>
    <row r="340" spans="1:9" ht="15" customHeight="1" x14ac:dyDescent="0.2">
      <c r="A340" t="s">
        <v>1283</v>
      </c>
      <c r="B340" s="202">
        <v>69</v>
      </c>
      <c r="C340" s="209" t="s">
        <v>1833</v>
      </c>
      <c r="D340" s="209" t="s">
        <v>1833</v>
      </c>
      <c r="E340" s="209" t="s">
        <v>1833</v>
      </c>
      <c r="F340" t="s">
        <v>1643</v>
      </c>
      <c r="G340" t="str">
        <f t="shared" si="38"/>
        <v>blank_30x30.png</v>
      </c>
      <c r="H340" t="str">
        <f t="shared" si="39"/>
        <v>blank_30x30.png</v>
      </c>
      <c r="I340" t="str">
        <f t="shared" si="40"/>
        <v>blank_30x30.png</v>
      </c>
    </row>
    <row r="341" spans="1:9" ht="15" customHeight="1" x14ac:dyDescent="0.2">
      <c r="A341" t="s">
        <v>1283</v>
      </c>
      <c r="B341" s="202">
        <v>70</v>
      </c>
      <c r="C341" s="209" t="s">
        <v>1834</v>
      </c>
      <c r="D341" s="209" t="s">
        <v>1834</v>
      </c>
      <c r="E341" s="209" t="s">
        <v>1834</v>
      </c>
      <c r="F341" t="s">
        <v>1643</v>
      </c>
      <c r="G341" t="str">
        <f t="shared" si="38"/>
        <v>blank_30x30.png</v>
      </c>
      <c r="H341" t="str">
        <f t="shared" si="39"/>
        <v>blank_30x30.png</v>
      </c>
      <c r="I341" t="str">
        <f t="shared" si="40"/>
        <v>blank_30x30.png</v>
      </c>
    </row>
    <row r="342" spans="1:9" ht="15" customHeight="1" x14ac:dyDescent="0.2">
      <c r="A342" t="s">
        <v>1283</v>
      </c>
      <c r="B342" s="202">
        <v>71</v>
      </c>
      <c r="C342" s="209" t="s">
        <v>1835</v>
      </c>
      <c r="D342" s="209" t="s">
        <v>1835</v>
      </c>
      <c r="E342" s="209" t="s">
        <v>1835</v>
      </c>
      <c r="F342" t="s">
        <v>1643</v>
      </c>
      <c r="G342" t="str">
        <f t="shared" si="38"/>
        <v>blank_30x30.png</v>
      </c>
      <c r="H342" t="str">
        <f t="shared" si="39"/>
        <v>blank_30x30.png</v>
      </c>
      <c r="I342" t="str">
        <f t="shared" si="40"/>
        <v>blank_30x30.png</v>
      </c>
    </row>
    <row r="343" spans="1:9" ht="15" customHeight="1" x14ac:dyDescent="0.2">
      <c r="A343" t="s">
        <v>1283</v>
      </c>
      <c r="B343" s="202">
        <v>72</v>
      </c>
      <c r="C343" s="209" t="s">
        <v>1836</v>
      </c>
      <c r="D343" s="209" t="s">
        <v>1836</v>
      </c>
      <c r="E343" s="209" t="s">
        <v>1836</v>
      </c>
      <c r="F343" t="s">
        <v>1643</v>
      </c>
      <c r="G343" t="str">
        <f t="shared" si="38"/>
        <v>blank_30x30.png</v>
      </c>
      <c r="H343" t="str">
        <f t="shared" si="39"/>
        <v>blank_30x30.png</v>
      </c>
      <c r="I343" t="str">
        <f t="shared" si="40"/>
        <v>blank_30x30.png</v>
      </c>
    </row>
    <row r="344" spans="1:9" ht="15" customHeight="1" x14ac:dyDescent="0.2">
      <c r="A344" t="s">
        <v>1283</v>
      </c>
      <c r="B344" s="202">
        <v>73</v>
      </c>
      <c r="C344" s="209" t="s">
        <v>1837</v>
      </c>
      <c r="D344" s="209" t="s">
        <v>1837</v>
      </c>
      <c r="E344" s="209" t="s">
        <v>1837</v>
      </c>
      <c r="F344" t="s">
        <v>1643</v>
      </c>
      <c r="G344" t="str">
        <f t="shared" si="38"/>
        <v>blank_30x30.png</v>
      </c>
      <c r="H344" t="str">
        <f t="shared" si="39"/>
        <v>blank_30x30.png</v>
      </c>
      <c r="I344" t="str">
        <f t="shared" si="40"/>
        <v>blank_30x30.png</v>
      </c>
    </row>
    <row r="345" spans="1:9" ht="15" customHeight="1" x14ac:dyDescent="0.2">
      <c r="A345" t="s">
        <v>1283</v>
      </c>
      <c r="B345" s="202">
        <v>74</v>
      </c>
      <c r="C345" s="209" t="s">
        <v>1838</v>
      </c>
      <c r="D345" s="209" t="s">
        <v>1838</v>
      </c>
      <c r="E345" s="209" t="s">
        <v>1838</v>
      </c>
      <c r="F345" t="s">
        <v>1643</v>
      </c>
      <c r="G345" t="str">
        <f t="shared" ref="G345:G348" si="41">IF(A345&lt;&gt;"", "blank_30x30.png","")</f>
        <v>blank_30x30.png</v>
      </c>
      <c r="H345" t="str">
        <f t="shared" ref="H345:H348" si="42">IF(A345&lt;&gt;"", "blank_30x30.png","")</f>
        <v>blank_30x30.png</v>
      </c>
      <c r="I345" t="str">
        <f t="shared" ref="I345:I348" si="43">IF(A345&lt;&gt;"", "blank_30x30.png","")</f>
        <v>blank_30x30.png</v>
      </c>
    </row>
    <row r="346" spans="1:9" ht="15" customHeight="1" x14ac:dyDescent="0.2">
      <c r="A346" t="s">
        <v>1283</v>
      </c>
      <c r="B346" s="202">
        <v>75</v>
      </c>
      <c r="C346" s="209" t="s">
        <v>1839</v>
      </c>
      <c r="D346" s="209" t="s">
        <v>1839</v>
      </c>
      <c r="E346" s="209" t="s">
        <v>1839</v>
      </c>
      <c r="F346" t="s">
        <v>1643</v>
      </c>
      <c r="G346" t="str">
        <f t="shared" si="41"/>
        <v>blank_30x30.png</v>
      </c>
      <c r="H346" t="str">
        <f t="shared" si="42"/>
        <v>blank_30x30.png</v>
      </c>
      <c r="I346" t="str">
        <f t="shared" si="43"/>
        <v>blank_30x30.png</v>
      </c>
    </row>
    <row r="347" spans="1:9" ht="15" customHeight="1" x14ac:dyDescent="0.2">
      <c r="A347" t="s">
        <v>1283</v>
      </c>
      <c r="B347" s="202">
        <v>76</v>
      </c>
      <c r="C347" s="209" t="s">
        <v>1840</v>
      </c>
      <c r="D347" s="209" t="s">
        <v>1840</v>
      </c>
      <c r="E347" s="209" t="s">
        <v>1840</v>
      </c>
      <c r="F347" t="s">
        <v>1643</v>
      </c>
      <c r="G347" t="str">
        <f t="shared" si="41"/>
        <v>blank_30x30.png</v>
      </c>
      <c r="H347" t="str">
        <f t="shared" si="42"/>
        <v>blank_30x30.png</v>
      </c>
      <c r="I347" t="str">
        <f t="shared" si="43"/>
        <v>blank_30x30.png</v>
      </c>
    </row>
    <row r="348" spans="1:9" ht="15" customHeight="1" x14ac:dyDescent="0.2">
      <c r="A348" t="s">
        <v>1283</v>
      </c>
      <c r="B348" s="202">
        <v>77</v>
      </c>
      <c r="C348" s="209" t="s">
        <v>1841</v>
      </c>
      <c r="D348" s="209" t="s">
        <v>1841</v>
      </c>
      <c r="E348" s="209" t="s">
        <v>1841</v>
      </c>
      <c r="F348" t="s">
        <v>1643</v>
      </c>
      <c r="G348" t="str">
        <f t="shared" si="41"/>
        <v>blank_30x30.png</v>
      </c>
      <c r="H348" t="str">
        <f t="shared" si="42"/>
        <v>blank_30x30.png</v>
      </c>
      <c r="I348" t="str">
        <f t="shared" si="43"/>
        <v>blank_30x30.png</v>
      </c>
    </row>
    <row r="349" spans="1:9" ht="15" customHeight="1" x14ac:dyDescent="0.2">
      <c r="A349" t="s">
        <v>1283</v>
      </c>
      <c r="B349" s="202">
        <v>78</v>
      </c>
      <c r="C349" s="209" t="s">
        <v>1842</v>
      </c>
      <c r="D349" s="209" t="s">
        <v>1842</v>
      </c>
      <c r="E349" s="209" t="s">
        <v>1842</v>
      </c>
      <c r="F349" t="s">
        <v>1643</v>
      </c>
      <c r="G349" t="str">
        <f t="shared" ref="G349:G367" si="44">IF(A349&lt;&gt;"", "blank_30x30.png","")</f>
        <v>blank_30x30.png</v>
      </c>
      <c r="H349" t="str">
        <f t="shared" ref="H349:H367" si="45">IF(A349&lt;&gt;"", "blank_30x30.png","")</f>
        <v>blank_30x30.png</v>
      </c>
      <c r="I349" t="str">
        <f t="shared" ref="I349:I367" si="46">IF(A349&lt;&gt;"", "blank_30x30.png","")</f>
        <v>blank_30x30.png</v>
      </c>
    </row>
    <row r="350" spans="1:9" ht="15" customHeight="1" x14ac:dyDescent="0.2">
      <c r="A350" t="s">
        <v>1283</v>
      </c>
      <c r="B350" s="202">
        <v>79</v>
      </c>
      <c r="C350" s="209" t="s">
        <v>1843</v>
      </c>
      <c r="D350" s="209" t="s">
        <v>1843</v>
      </c>
      <c r="E350" s="209" t="s">
        <v>1843</v>
      </c>
      <c r="F350" t="s">
        <v>1643</v>
      </c>
      <c r="G350" t="str">
        <f t="shared" si="44"/>
        <v>blank_30x30.png</v>
      </c>
      <c r="H350" t="str">
        <f t="shared" si="45"/>
        <v>blank_30x30.png</v>
      </c>
      <c r="I350" t="str">
        <f t="shared" si="46"/>
        <v>blank_30x30.png</v>
      </c>
    </row>
    <row r="351" spans="1:9" ht="15" customHeight="1" x14ac:dyDescent="0.2">
      <c r="A351" t="s">
        <v>1283</v>
      </c>
      <c r="B351" s="202">
        <v>80</v>
      </c>
      <c r="C351" s="209" t="s">
        <v>1844</v>
      </c>
      <c r="D351" s="209" t="s">
        <v>1844</v>
      </c>
      <c r="E351" s="209" t="s">
        <v>1844</v>
      </c>
      <c r="F351" t="s">
        <v>1643</v>
      </c>
      <c r="G351" t="str">
        <f t="shared" si="44"/>
        <v>blank_30x30.png</v>
      </c>
      <c r="H351" t="str">
        <f t="shared" si="45"/>
        <v>blank_30x30.png</v>
      </c>
      <c r="I351" t="str">
        <f t="shared" si="46"/>
        <v>blank_30x30.png</v>
      </c>
    </row>
    <row r="352" spans="1:9" ht="15" customHeight="1" x14ac:dyDescent="0.2">
      <c r="A352" t="s">
        <v>1283</v>
      </c>
      <c r="B352" s="202">
        <v>81</v>
      </c>
      <c r="C352" s="209" t="s">
        <v>1845</v>
      </c>
      <c r="D352" s="209" t="s">
        <v>1845</v>
      </c>
      <c r="E352" s="209" t="s">
        <v>1845</v>
      </c>
      <c r="F352" t="s">
        <v>1643</v>
      </c>
      <c r="G352" t="str">
        <f t="shared" si="44"/>
        <v>blank_30x30.png</v>
      </c>
      <c r="H352" t="str">
        <f t="shared" si="45"/>
        <v>blank_30x30.png</v>
      </c>
      <c r="I352" t="str">
        <f t="shared" si="46"/>
        <v>blank_30x30.png</v>
      </c>
    </row>
    <row r="353" spans="1:9" ht="15" customHeight="1" x14ac:dyDescent="0.2">
      <c r="A353" t="s">
        <v>1283</v>
      </c>
      <c r="B353" s="202">
        <v>82</v>
      </c>
      <c r="C353" s="209" t="s">
        <v>1846</v>
      </c>
      <c r="D353" s="209" t="s">
        <v>1846</v>
      </c>
      <c r="E353" s="209" t="s">
        <v>1846</v>
      </c>
      <c r="F353" t="s">
        <v>1643</v>
      </c>
      <c r="G353" t="str">
        <f t="shared" si="44"/>
        <v>blank_30x30.png</v>
      </c>
      <c r="H353" t="str">
        <f t="shared" si="45"/>
        <v>blank_30x30.png</v>
      </c>
      <c r="I353" t="str">
        <f t="shared" si="46"/>
        <v>blank_30x30.png</v>
      </c>
    </row>
    <row r="354" spans="1:9" ht="15" customHeight="1" x14ac:dyDescent="0.2">
      <c r="A354" t="s">
        <v>1283</v>
      </c>
      <c r="B354" s="202">
        <v>83</v>
      </c>
      <c r="C354" s="209" t="s">
        <v>1847</v>
      </c>
      <c r="D354" s="209" t="s">
        <v>1847</v>
      </c>
      <c r="E354" s="209" t="s">
        <v>1847</v>
      </c>
      <c r="F354" t="s">
        <v>1643</v>
      </c>
      <c r="G354" t="str">
        <f t="shared" si="44"/>
        <v>blank_30x30.png</v>
      </c>
      <c r="H354" t="str">
        <f t="shared" si="45"/>
        <v>blank_30x30.png</v>
      </c>
      <c r="I354" t="str">
        <f t="shared" si="46"/>
        <v>blank_30x30.png</v>
      </c>
    </row>
    <row r="355" spans="1:9" ht="15" customHeight="1" x14ac:dyDescent="0.2">
      <c r="A355" t="s">
        <v>1283</v>
      </c>
      <c r="B355" s="202">
        <v>84</v>
      </c>
      <c r="C355" s="209" t="s">
        <v>1848</v>
      </c>
      <c r="D355" s="209" t="s">
        <v>1848</v>
      </c>
      <c r="E355" s="209" t="s">
        <v>1848</v>
      </c>
      <c r="F355" t="s">
        <v>1643</v>
      </c>
      <c r="G355" t="str">
        <f t="shared" si="44"/>
        <v>blank_30x30.png</v>
      </c>
      <c r="H355" t="str">
        <f t="shared" si="45"/>
        <v>blank_30x30.png</v>
      </c>
      <c r="I355" t="str">
        <f t="shared" si="46"/>
        <v>blank_30x30.png</v>
      </c>
    </row>
    <row r="356" spans="1:9" ht="15" customHeight="1" x14ac:dyDescent="0.2">
      <c r="A356" t="s">
        <v>1283</v>
      </c>
      <c r="B356" s="202">
        <v>85</v>
      </c>
      <c r="C356" s="209" t="s">
        <v>1849</v>
      </c>
      <c r="D356" s="209" t="s">
        <v>1849</v>
      </c>
      <c r="E356" s="209" t="s">
        <v>1849</v>
      </c>
      <c r="F356" t="s">
        <v>1643</v>
      </c>
      <c r="G356" t="str">
        <f t="shared" si="44"/>
        <v>blank_30x30.png</v>
      </c>
      <c r="H356" t="str">
        <f t="shared" si="45"/>
        <v>blank_30x30.png</v>
      </c>
      <c r="I356" t="str">
        <f t="shared" si="46"/>
        <v>blank_30x30.png</v>
      </c>
    </row>
    <row r="357" spans="1:9" ht="15" customHeight="1" x14ac:dyDescent="0.2">
      <c r="A357" t="s">
        <v>1283</v>
      </c>
      <c r="B357" s="202">
        <v>86</v>
      </c>
      <c r="C357" s="209" t="s">
        <v>1850</v>
      </c>
      <c r="D357" s="209" t="s">
        <v>1850</v>
      </c>
      <c r="E357" s="209" t="s">
        <v>1850</v>
      </c>
      <c r="F357" t="s">
        <v>1643</v>
      </c>
      <c r="G357" t="str">
        <f t="shared" si="44"/>
        <v>blank_30x30.png</v>
      </c>
      <c r="H357" t="str">
        <f t="shared" si="45"/>
        <v>blank_30x30.png</v>
      </c>
      <c r="I357" t="str">
        <f t="shared" si="46"/>
        <v>blank_30x30.png</v>
      </c>
    </row>
    <row r="358" spans="1:9" ht="15" customHeight="1" x14ac:dyDescent="0.2">
      <c r="A358" t="s">
        <v>1283</v>
      </c>
      <c r="B358" s="202">
        <v>87</v>
      </c>
      <c r="C358" s="209" t="s">
        <v>1851</v>
      </c>
      <c r="D358" s="209" t="s">
        <v>1851</v>
      </c>
      <c r="E358" s="209" t="s">
        <v>1851</v>
      </c>
      <c r="F358" t="s">
        <v>1643</v>
      </c>
      <c r="G358" t="str">
        <f t="shared" si="44"/>
        <v>blank_30x30.png</v>
      </c>
      <c r="H358" t="str">
        <f t="shared" si="45"/>
        <v>blank_30x30.png</v>
      </c>
      <c r="I358" t="str">
        <f t="shared" si="46"/>
        <v>blank_30x30.png</v>
      </c>
    </row>
    <row r="359" spans="1:9" ht="15" customHeight="1" x14ac:dyDescent="0.2">
      <c r="A359" t="s">
        <v>1283</v>
      </c>
      <c r="B359" s="202">
        <v>88</v>
      </c>
      <c r="C359" s="209" t="s">
        <v>1852</v>
      </c>
      <c r="D359" s="209" t="s">
        <v>1852</v>
      </c>
      <c r="E359" s="209" t="s">
        <v>1852</v>
      </c>
      <c r="F359" t="s">
        <v>1643</v>
      </c>
      <c r="G359" t="str">
        <f t="shared" si="44"/>
        <v>blank_30x30.png</v>
      </c>
      <c r="H359" t="str">
        <f t="shared" si="45"/>
        <v>blank_30x30.png</v>
      </c>
      <c r="I359" t="str">
        <f t="shared" si="46"/>
        <v>blank_30x30.png</v>
      </c>
    </row>
    <row r="360" spans="1:9" ht="15" customHeight="1" x14ac:dyDescent="0.2">
      <c r="A360" t="s">
        <v>1283</v>
      </c>
      <c r="B360" s="202">
        <v>89</v>
      </c>
      <c r="C360" s="209" t="s">
        <v>1853</v>
      </c>
      <c r="D360" s="209" t="s">
        <v>1853</v>
      </c>
      <c r="E360" s="209" t="s">
        <v>1853</v>
      </c>
      <c r="F360" t="s">
        <v>1643</v>
      </c>
      <c r="G360" t="str">
        <f t="shared" si="44"/>
        <v>blank_30x30.png</v>
      </c>
      <c r="H360" t="str">
        <f t="shared" si="45"/>
        <v>blank_30x30.png</v>
      </c>
      <c r="I360" t="str">
        <f t="shared" si="46"/>
        <v>blank_30x30.png</v>
      </c>
    </row>
    <row r="361" spans="1:9" ht="15" customHeight="1" x14ac:dyDescent="0.2">
      <c r="A361" t="s">
        <v>1283</v>
      </c>
      <c r="B361" s="202">
        <v>90</v>
      </c>
      <c r="C361" s="209" t="s">
        <v>1854</v>
      </c>
      <c r="D361" s="209" t="s">
        <v>1854</v>
      </c>
      <c r="E361" s="209" t="s">
        <v>1854</v>
      </c>
      <c r="F361" t="s">
        <v>1643</v>
      </c>
      <c r="G361" t="str">
        <f t="shared" si="44"/>
        <v>blank_30x30.png</v>
      </c>
      <c r="H361" t="str">
        <f t="shared" si="45"/>
        <v>blank_30x30.png</v>
      </c>
      <c r="I361" t="str">
        <f t="shared" si="46"/>
        <v>blank_30x30.png</v>
      </c>
    </row>
    <row r="362" spans="1:9" ht="15" customHeight="1" x14ac:dyDescent="0.2">
      <c r="A362" t="s">
        <v>1283</v>
      </c>
      <c r="B362" s="202">
        <v>91</v>
      </c>
      <c r="C362" s="209" t="s">
        <v>1855</v>
      </c>
      <c r="D362" s="209" t="s">
        <v>1855</v>
      </c>
      <c r="E362" s="209" t="s">
        <v>1855</v>
      </c>
      <c r="F362" t="s">
        <v>1643</v>
      </c>
      <c r="G362" t="str">
        <f t="shared" si="44"/>
        <v>blank_30x30.png</v>
      </c>
      <c r="H362" t="str">
        <f t="shared" si="45"/>
        <v>blank_30x30.png</v>
      </c>
      <c r="I362" t="str">
        <f t="shared" si="46"/>
        <v>blank_30x30.png</v>
      </c>
    </row>
    <row r="363" spans="1:9" ht="15" customHeight="1" x14ac:dyDescent="0.2">
      <c r="A363" t="s">
        <v>1283</v>
      </c>
      <c r="B363" s="202">
        <v>92</v>
      </c>
      <c r="C363" s="209" t="s">
        <v>1856</v>
      </c>
      <c r="D363" s="209" t="s">
        <v>1856</v>
      </c>
      <c r="E363" s="209" t="s">
        <v>1856</v>
      </c>
      <c r="F363" t="s">
        <v>1643</v>
      </c>
      <c r="G363" t="str">
        <f t="shared" si="44"/>
        <v>blank_30x30.png</v>
      </c>
      <c r="H363" t="str">
        <f t="shared" si="45"/>
        <v>blank_30x30.png</v>
      </c>
      <c r="I363" t="str">
        <f t="shared" si="46"/>
        <v>blank_30x30.png</v>
      </c>
    </row>
    <row r="364" spans="1:9" ht="15" customHeight="1" x14ac:dyDescent="0.2">
      <c r="A364" t="s">
        <v>1283</v>
      </c>
      <c r="B364" s="202">
        <v>93</v>
      </c>
      <c r="C364" s="209" t="s">
        <v>1857</v>
      </c>
      <c r="D364" s="209" t="s">
        <v>1857</v>
      </c>
      <c r="E364" s="209" t="s">
        <v>1857</v>
      </c>
      <c r="F364" t="s">
        <v>1643</v>
      </c>
      <c r="G364" t="str">
        <f t="shared" si="44"/>
        <v>blank_30x30.png</v>
      </c>
      <c r="H364" t="str">
        <f t="shared" si="45"/>
        <v>blank_30x30.png</v>
      </c>
      <c r="I364" t="str">
        <f t="shared" si="46"/>
        <v>blank_30x30.png</v>
      </c>
    </row>
    <row r="365" spans="1:9" ht="15" customHeight="1" x14ac:dyDescent="0.2">
      <c r="A365" t="s">
        <v>1283</v>
      </c>
      <c r="B365" s="202">
        <v>94</v>
      </c>
      <c r="C365" s="209" t="s">
        <v>1858</v>
      </c>
      <c r="D365" s="209" t="s">
        <v>1858</v>
      </c>
      <c r="E365" s="209" t="s">
        <v>1858</v>
      </c>
      <c r="F365" t="s">
        <v>1643</v>
      </c>
      <c r="G365" t="str">
        <f t="shared" si="44"/>
        <v>blank_30x30.png</v>
      </c>
      <c r="H365" t="str">
        <f t="shared" si="45"/>
        <v>blank_30x30.png</v>
      </c>
      <c r="I365" t="str">
        <f t="shared" si="46"/>
        <v>blank_30x30.png</v>
      </c>
    </row>
    <row r="366" spans="1:9" ht="15" customHeight="1" x14ac:dyDescent="0.2">
      <c r="A366" t="s">
        <v>1283</v>
      </c>
      <c r="B366" s="202">
        <v>95</v>
      </c>
      <c r="C366" s="209" t="s">
        <v>1859</v>
      </c>
      <c r="D366" s="209" t="s">
        <v>1859</v>
      </c>
      <c r="E366" s="209" t="s">
        <v>1859</v>
      </c>
      <c r="F366" t="s">
        <v>1643</v>
      </c>
      <c r="G366" t="str">
        <f t="shared" si="44"/>
        <v>blank_30x30.png</v>
      </c>
      <c r="H366" t="str">
        <f t="shared" si="45"/>
        <v>blank_30x30.png</v>
      </c>
      <c r="I366" t="str">
        <f t="shared" si="46"/>
        <v>blank_30x30.png</v>
      </c>
    </row>
    <row r="367" spans="1:9" ht="15" customHeight="1" x14ac:dyDescent="0.2">
      <c r="A367" t="s">
        <v>1283</v>
      </c>
      <c r="B367" s="202">
        <v>96</v>
      </c>
      <c r="C367" s="209" t="s">
        <v>1860</v>
      </c>
      <c r="D367" s="209" t="s">
        <v>1860</v>
      </c>
      <c r="E367" s="209" t="s">
        <v>1860</v>
      </c>
      <c r="F367" t="s">
        <v>1643</v>
      </c>
      <c r="G367" t="str">
        <f t="shared" si="44"/>
        <v>blank_30x30.png</v>
      </c>
      <c r="H367" t="str">
        <f t="shared" si="45"/>
        <v>blank_30x30.png</v>
      </c>
      <c r="I367" t="str">
        <f t="shared" si="46"/>
        <v>blank_30x30.png</v>
      </c>
    </row>
    <row r="368" spans="1:9" ht="15" customHeight="1" x14ac:dyDescent="0.2">
      <c r="A368" t="s">
        <v>1283</v>
      </c>
      <c r="B368" s="202">
        <v>97</v>
      </c>
      <c r="C368" s="209" t="s">
        <v>1861</v>
      </c>
      <c r="D368" s="209" t="s">
        <v>1861</v>
      </c>
      <c r="E368" s="209" t="s">
        <v>1861</v>
      </c>
      <c r="F368" t="s">
        <v>1644</v>
      </c>
      <c r="G368" t="str">
        <f t="shared" ref="G368" si="47">IF(A368&lt;&gt;"", "blank_30x30.png","")</f>
        <v>blank_30x30.png</v>
      </c>
      <c r="H368" t="str">
        <f t="shared" ref="H368" si="48">IF(A368&lt;&gt;"", "blank_30x30.png","")</f>
        <v>blank_30x30.png</v>
      </c>
      <c r="I368" t="str">
        <f t="shared" ref="I368" si="49">IF(A368&lt;&gt;"", "blank_30x30.png","")</f>
        <v>blank_30x30.png</v>
      </c>
    </row>
    <row r="369" spans="1:9" ht="15" customHeight="1" x14ac:dyDescent="0.2">
      <c r="A369" t="s">
        <v>1283</v>
      </c>
      <c r="B369" s="202">
        <v>98</v>
      </c>
      <c r="C369" s="209" t="s">
        <v>1862</v>
      </c>
      <c r="D369" s="209" t="s">
        <v>1862</v>
      </c>
      <c r="E369" s="209" t="s">
        <v>1862</v>
      </c>
      <c r="F369" t="s">
        <v>1644</v>
      </c>
      <c r="G369" t="str">
        <f t="shared" ref="G369:G393" si="50">IF(A369&lt;&gt;"", "blank_30x30.png","")</f>
        <v>blank_30x30.png</v>
      </c>
      <c r="H369" t="str">
        <f t="shared" ref="H369:H393" si="51">IF(A369&lt;&gt;"", "blank_30x30.png","")</f>
        <v>blank_30x30.png</v>
      </c>
      <c r="I369" t="str">
        <f t="shared" ref="I369:I393" si="52">IF(A369&lt;&gt;"", "blank_30x30.png","")</f>
        <v>blank_30x30.png</v>
      </c>
    </row>
    <row r="370" spans="1:9" ht="15" customHeight="1" x14ac:dyDescent="0.2">
      <c r="A370" t="s">
        <v>1283</v>
      </c>
      <c r="B370" s="202">
        <v>99</v>
      </c>
      <c r="C370" s="209" t="s">
        <v>1863</v>
      </c>
      <c r="D370" s="209" t="s">
        <v>1863</v>
      </c>
      <c r="E370" s="209" t="s">
        <v>1863</v>
      </c>
      <c r="F370" t="s">
        <v>1644</v>
      </c>
      <c r="G370" t="str">
        <f t="shared" si="50"/>
        <v>blank_30x30.png</v>
      </c>
      <c r="H370" t="str">
        <f t="shared" si="51"/>
        <v>blank_30x30.png</v>
      </c>
      <c r="I370" t="str">
        <f t="shared" si="52"/>
        <v>blank_30x30.png</v>
      </c>
    </row>
    <row r="371" spans="1:9" ht="15" customHeight="1" x14ac:dyDescent="0.2">
      <c r="A371" t="s">
        <v>1283</v>
      </c>
      <c r="B371" s="202">
        <v>100</v>
      </c>
      <c r="C371" s="209" t="s">
        <v>1864</v>
      </c>
      <c r="D371" s="209" t="s">
        <v>1864</v>
      </c>
      <c r="E371" s="209" t="s">
        <v>1864</v>
      </c>
      <c r="F371" t="s">
        <v>1644</v>
      </c>
      <c r="G371" t="str">
        <f t="shared" si="50"/>
        <v>blank_30x30.png</v>
      </c>
      <c r="H371" t="str">
        <f t="shared" si="51"/>
        <v>blank_30x30.png</v>
      </c>
      <c r="I371" t="str">
        <f t="shared" si="52"/>
        <v>blank_30x30.png</v>
      </c>
    </row>
    <row r="372" spans="1:9" ht="15" customHeight="1" x14ac:dyDescent="0.2">
      <c r="A372" t="s">
        <v>1283</v>
      </c>
      <c r="B372" s="202">
        <v>101</v>
      </c>
      <c r="C372" s="209" t="s">
        <v>1865</v>
      </c>
      <c r="D372" s="209" t="s">
        <v>1865</v>
      </c>
      <c r="E372" s="209" t="s">
        <v>1865</v>
      </c>
      <c r="F372" t="s">
        <v>1644</v>
      </c>
      <c r="G372" t="str">
        <f t="shared" si="50"/>
        <v>blank_30x30.png</v>
      </c>
      <c r="H372" t="str">
        <f t="shared" si="51"/>
        <v>blank_30x30.png</v>
      </c>
      <c r="I372" t="str">
        <f t="shared" si="52"/>
        <v>blank_30x30.png</v>
      </c>
    </row>
    <row r="373" spans="1:9" ht="15" customHeight="1" x14ac:dyDescent="0.2">
      <c r="A373" t="s">
        <v>1283</v>
      </c>
      <c r="B373" s="202">
        <v>102</v>
      </c>
      <c r="C373" s="209" t="s">
        <v>1866</v>
      </c>
      <c r="D373" s="209" t="s">
        <v>1866</v>
      </c>
      <c r="E373" s="209" t="s">
        <v>1866</v>
      </c>
      <c r="F373" t="s">
        <v>1644</v>
      </c>
      <c r="G373" t="str">
        <f t="shared" si="50"/>
        <v>blank_30x30.png</v>
      </c>
      <c r="H373" t="str">
        <f t="shared" si="51"/>
        <v>blank_30x30.png</v>
      </c>
      <c r="I373" t="str">
        <f t="shared" si="52"/>
        <v>blank_30x30.png</v>
      </c>
    </row>
    <row r="374" spans="1:9" ht="15" customHeight="1" x14ac:dyDescent="0.2">
      <c r="A374" t="s">
        <v>1283</v>
      </c>
      <c r="B374" s="202">
        <v>103</v>
      </c>
      <c r="C374" s="209" t="s">
        <v>1867</v>
      </c>
      <c r="D374" s="209" t="s">
        <v>1867</v>
      </c>
      <c r="E374" s="209" t="s">
        <v>1867</v>
      </c>
      <c r="F374" t="s">
        <v>1644</v>
      </c>
      <c r="G374" t="str">
        <f t="shared" si="50"/>
        <v>blank_30x30.png</v>
      </c>
      <c r="H374" t="str">
        <f t="shared" si="51"/>
        <v>blank_30x30.png</v>
      </c>
      <c r="I374" t="str">
        <f t="shared" si="52"/>
        <v>blank_30x30.png</v>
      </c>
    </row>
    <row r="375" spans="1:9" ht="15" customHeight="1" x14ac:dyDescent="0.2">
      <c r="A375" t="s">
        <v>1283</v>
      </c>
      <c r="B375" s="202">
        <v>104</v>
      </c>
      <c r="C375" s="209" t="s">
        <v>1868</v>
      </c>
      <c r="D375" s="209" t="s">
        <v>1868</v>
      </c>
      <c r="E375" s="209" t="s">
        <v>1868</v>
      </c>
      <c r="F375" t="s">
        <v>1644</v>
      </c>
      <c r="G375" t="str">
        <f t="shared" si="50"/>
        <v>blank_30x30.png</v>
      </c>
      <c r="H375" t="str">
        <f t="shared" si="51"/>
        <v>blank_30x30.png</v>
      </c>
      <c r="I375" t="str">
        <f t="shared" si="52"/>
        <v>blank_30x30.png</v>
      </c>
    </row>
    <row r="376" spans="1:9" ht="15" customHeight="1" x14ac:dyDescent="0.2">
      <c r="A376" t="s">
        <v>1283</v>
      </c>
      <c r="B376" s="202">
        <v>105</v>
      </c>
      <c r="C376" s="209" t="s">
        <v>1869</v>
      </c>
      <c r="D376" s="209" t="s">
        <v>1869</v>
      </c>
      <c r="E376" s="209" t="s">
        <v>1869</v>
      </c>
      <c r="F376" t="s">
        <v>1644</v>
      </c>
      <c r="G376" t="str">
        <f t="shared" si="50"/>
        <v>blank_30x30.png</v>
      </c>
      <c r="H376" t="str">
        <f t="shared" si="51"/>
        <v>blank_30x30.png</v>
      </c>
      <c r="I376" t="str">
        <f t="shared" si="52"/>
        <v>blank_30x30.png</v>
      </c>
    </row>
    <row r="377" spans="1:9" ht="15" customHeight="1" x14ac:dyDescent="0.2">
      <c r="A377" t="s">
        <v>1283</v>
      </c>
      <c r="B377" s="202">
        <v>106</v>
      </c>
      <c r="C377" s="209" t="s">
        <v>1870</v>
      </c>
      <c r="D377" s="209" t="s">
        <v>1870</v>
      </c>
      <c r="E377" s="209" t="s">
        <v>1870</v>
      </c>
      <c r="F377" t="s">
        <v>1644</v>
      </c>
      <c r="G377" t="str">
        <f t="shared" si="50"/>
        <v>blank_30x30.png</v>
      </c>
      <c r="H377" t="str">
        <f t="shared" si="51"/>
        <v>blank_30x30.png</v>
      </c>
      <c r="I377" t="str">
        <f t="shared" si="52"/>
        <v>blank_30x30.png</v>
      </c>
    </row>
    <row r="378" spans="1:9" ht="15" customHeight="1" x14ac:dyDescent="0.2">
      <c r="A378" t="s">
        <v>1283</v>
      </c>
      <c r="B378" s="202">
        <v>107</v>
      </c>
      <c r="C378" s="209" t="s">
        <v>1871</v>
      </c>
      <c r="D378" s="209" t="s">
        <v>1871</v>
      </c>
      <c r="E378" s="209" t="s">
        <v>1871</v>
      </c>
      <c r="F378" t="s">
        <v>1644</v>
      </c>
      <c r="G378" t="str">
        <f t="shared" si="50"/>
        <v>blank_30x30.png</v>
      </c>
      <c r="H378" t="str">
        <f t="shared" si="51"/>
        <v>blank_30x30.png</v>
      </c>
      <c r="I378" t="str">
        <f t="shared" si="52"/>
        <v>blank_30x30.png</v>
      </c>
    </row>
    <row r="379" spans="1:9" ht="15" customHeight="1" x14ac:dyDescent="0.2">
      <c r="A379" t="s">
        <v>1283</v>
      </c>
      <c r="B379" s="202">
        <v>108</v>
      </c>
      <c r="C379" s="209" t="s">
        <v>1872</v>
      </c>
      <c r="D379" s="209" t="s">
        <v>1872</v>
      </c>
      <c r="E379" s="209" t="s">
        <v>1872</v>
      </c>
      <c r="F379" t="s">
        <v>1644</v>
      </c>
      <c r="G379" t="str">
        <f t="shared" si="50"/>
        <v>blank_30x30.png</v>
      </c>
      <c r="H379" t="str">
        <f t="shared" si="51"/>
        <v>blank_30x30.png</v>
      </c>
      <c r="I379" t="str">
        <f t="shared" si="52"/>
        <v>blank_30x30.png</v>
      </c>
    </row>
    <row r="380" spans="1:9" ht="15" customHeight="1" x14ac:dyDescent="0.2">
      <c r="A380" t="s">
        <v>1283</v>
      </c>
      <c r="B380" s="202">
        <v>109</v>
      </c>
      <c r="C380" s="209" t="s">
        <v>1873</v>
      </c>
      <c r="D380" s="209" t="s">
        <v>1873</v>
      </c>
      <c r="E380" s="209" t="s">
        <v>1873</v>
      </c>
      <c r="F380" t="s">
        <v>1644</v>
      </c>
      <c r="G380" t="str">
        <f t="shared" si="50"/>
        <v>blank_30x30.png</v>
      </c>
      <c r="H380" t="str">
        <f t="shared" si="51"/>
        <v>blank_30x30.png</v>
      </c>
      <c r="I380" t="str">
        <f t="shared" si="52"/>
        <v>blank_30x30.png</v>
      </c>
    </row>
    <row r="381" spans="1:9" ht="15" customHeight="1" x14ac:dyDescent="0.2">
      <c r="A381" t="s">
        <v>1283</v>
      </c>
      <c r="B381" s="202">
        <v>110</v>
      </c>
      <c r="C381" s="209" t="s">
        <v>1874</v>
      </c>
      <c r="D381" s="209" t="s">
        <v>1874</v>
      </c>
      <c r="E381" s="209" t="s">
        <v>1874</v>
      </c>
      <c r="F381" t="s">
        <v>1644</v>
      </c>
      <c r="G381" t="str">
        <f t="shared" si="50"/>
        <v>blank_30x30.png</v>
      </c>
      <c r="H381" t="str">
        <f t="shared" si="51"/>
        <v>blank_30x30.png</v>
      </c>
      <c r="I381" t="str">
        <f t="shared" si="52"/>
        <v>blank_30x30.png</v>
      </c>
    </row>
    <row r="382" spans="1:9" ht="15" customHeight="1" x14ac:dyDescent="0.2">
      <c r="A382" t="s">
        <v>1283</v>
      </c>
      <c r="B382" s="202">
        <v>111</v>
      </c>
      <c r="C382" s="209" t="s">
        <v>1875</v>
      </c>
      <c r="D382" s="209" t="s">
        <v>1875</v>
      </c>
      <c r="E382" s="209" t="s">
        <v>1875</v>
      </c>
      <c r="F382" t="s">
        <v>1644</v>
      </c>
      <c r="G382" t="str">
        <f t="shared" si="50"/>
        <v>blank_30x30.png</v>
      </c>
      <c r="H382" t="str">
        <f t="shared" si="51"/>
        <v>blank_30x30.png</v>
      </c>
      <c r="I382" t="str">
        <f t="shared" si="52"/>
        <v>blank_30x30.png</v>
      </c>
    </row>
    <row r="383" spans="1:9" ht="15" customHeight="1" x14ac:dyDescent="0.2">
      <c r="A383" t="s">
        <v>1283</v>
      </c>
      <c r="B383" s="202">
        <v>112</v>
      </c>
      <c r="C383" s="209" t="s">
        <v>1876</v>
      </c>
      <c r="D383" s="209" t="s">
        <v>1876</v>
      </c>
      <c r="E383" s="209" t="s">
        <v>1876</v>
      </c>
      <c r="F383" t="s">
        <v>1644</v>
      </c>
      <c r="G383" t="str">
        <f t="shared" si="50"/>
        <v>blank_30x30.png</v>
      </c>
      <c r="H383" t="str">
        <f t="shared" si="51"/>
        <v>blank_30x30.png</v>
      </c>
      <c r="I383" t="str">
        <f t="shared" si="52"/>
        <v>blank_30x30.png</v>
      </c>
    </row>
    <row r="384" spans="1:9" ht="15" customHeight="1" x14ac:dyDescent="0.2">
      <c r="A384" t="s">
        <v>1283</v>
      </c>
      <c r="B384" s="202">
        <v>113</v>
      </c>
      <c r="C384" s="209" t="s">
        <v>1877</v>
      </c>
      <c r="D384" s="209" t="s">
        <v>1877</v>
      </c>
      <c r="E384" s="209" t="s">
        <v>1877</v>
      </c>
      <c r="F384" t="s">
        <v>1644</v>
      </c>
      <c r="G384" t="str">
        <f t="shared" si="50"/>
        <v>blank_30x30.png</v>
      </c>
      <c r="H384" t="str">
        <f t="shared" si="51"/>
        <v>blank_30x30.png</v>
      </c>
      <c r="I384" t="str">
        <f t="shared" si="52"/>
        <v>blank_30x30.png</v>
      </c>
    </row>
    <row r="385" spans="1:9" ht="15" customHeight="1" x14ac:dyDescent="0.2">
      <c r="A385" t="s">
        <v>1283</v>
      </c>
      <c r="B385" s="202">
        <v>114</v>
      </c>
      <c r="C385" s="209" t="s">
        <v>1878</v>
      </c>
      <c r="D385" s="209" t="s">
        <v>1878</v>
      </c>
      <c r="E385" s="209" t="s">
        <v>1878</v>
      </c>
      <c r="F385" t="s">
        <v>1644</v>
      </c>
      <c r="G385" t="str">
        <f t="shared" si="50"/>
        <v>blank_30x30.png</v>
      </c>
      <c r="H385" t="str">
        <f t="shared" si="51"/>
        <v>blank_30x30.png</v>
      </c>
      <c r="I385" t="str">
        <f t="shared" si="52"/>
        <v>blank_30x30.png</v>
      </c>
    </row>
    <row r="386" spans="1:9" ht="15" customHeight="1" x14ac:dyDescent="0.2">
      <c r="A386" t="s">
        <v>1283</v>
      </c>
      <c r="B386" s="202">
        <v>115</v>
      </c>
      <c r="C386" s="209" t="s">
        <v>1879</v>
      </c>
      <c r="D386" s="209" t="s">
        <v>1879</v>
      </c>
      <c r="E386" s="209" t="s">
        <v>1879</v>
      </c>
      <c r="F386" t="s">
        <v>1644</v>
      </c>
      <c r="G386" t="str">
        <f t="shared" si="50"/>
        <v>blank_30x30.png</v>
      </c>
      <c r="H386" t="str">
        <f t="shared" si="51"/>
        <v>blank_30x30.png</v>
      </c>
      <c r="I386" t="str">
        <f t="shared" si="52"/>
        <v>blank_30x30.png</v>
      </c>
    </row>
    <row r="387" spans="1:9" ht="15" customHeight="1" x14ac:dyDescent="0.2">
      <c r="A387" t="s">
        <v>1283</v>
      </c>
      <c r="B387" s="202">
        <v>116</v>
      </c>
      <c r="C387" s="209" t="s">
        <v>1880</v>
      </c>
      <c r="D387" s="209" t="s">
        <v>1880</v>
      </c>
      <c r="E387" s="209" t="s">
        <v>1880</v>
      </c>
      <c r="F387" t="s">
        <v>1644</v>
      </c>
      <c r="G387" t="str">
        <f t="shared" si="50"/>
        <v>blank_30x30.png</v>
      </c>
      <c r="H387" t="str">
        <f t="shared" si="51"/>
        <v>blank_30x30.png</v>
      </c>
      <c r="I387" t="str">
        <f t="shared" si="52"/>
        <v>blank_30x30.png</v>
      </c>
    </row>
    <row r="388" spans="1:9" ht="15" customHeight="1" x14ac:dyDescent="0.2">
      <c r="A388" t="s">
        <v>1283</v>
      </c>
      <c r="B388" s="202">
        <v>117</v>
      </c>
      <c r="C388" s="209" t="s">
        <v>1881</v>
      </c>
      <c r="D388" s="209" t="s">
        <v>1881</v>
      </c>
      <c r="E388" s="209" t="s">
        <v>1881</v>
      </c>
      <c r="F388" t="s">
        <v>1644</v>
      </c>
      <c r="G388" t="str">
        <f t="shared" si="50"/>
        <v>blank_30x30.png</v>
      </c>
      <c r="H388" t="str">
        <f t="shared" si="51"/>
        <v>blank_30x30.png</v>
      </c>
      <c r="I388" t="str">
        <f t="shared" si="52"/>
        <v>blank_30x30.png</v>
      </c>
    </row>
    <row r="389" spans="1:9" ht="15" customHeight="1" x14ac:dyDescent="0.2">
      <c r="A389" t="s">
        <v>1283</v>
      </c>
      <c r="B389" s="202">
        <v>118</v>
      </c>
      <c r="C389" s="209" t="s">
        <v>1882</v>
      </c>
      <c r="D389" s="209" t="s">
        <v>1882</v>
      </c>
      <c r="E389" s="209" t="s">
        <v>1882</v>
      </c>
      <c r="F389" t="s">
        <v>1644</v>
      </c>
      <c r="G389" t="str">
        <f t="shared" si="50"/>
        <v>blank_30x30.png</v>
      </c>
      <c r="H389" t="str">
        <f t="shared" si="51"/>
        <v>blank_30x30.png</v>
      </c>
      <c r="I389" t="str">
        <f t="shared" si="52"/>
        <v>blank_30x30.png</v>
      </c>
    </row>
    <row r="390" spans="1:9" ht="15" customHeight="1" x14ac:dyDescent="0.2">
      <c r="A390" t="s">
        <v>1283</v>
      </c>
      <c r="B390" s="202">
        <v>119</v>
      </c>
      <c r="C390" s="209" t="s">
        <v>1883</v>
      </c>
      <c r="D390" s="209" t="s">
        <v>1883</v>
      </c>
      <c r="E390" s="209" t="s">
        <v>1883</v>
      </c>
      <c r="F390" t="s">
        <v>1644</v>
      </c>
      <c r="G390" t="str">
        <f t="shared" si="50"/>
        <v>blank_30x30.png</v>
      </c>
      <c r="H390" t="str">
        <f t="shared" si="51"/>
        <v>blank_30x30.png</v>
      </c>
      <c r="I390" t="str">
        <f t="shared" si="52"/>
        <v>blank_30x30.png</v>
      </c>
    </row>
    <row r="391" spans="1:9" ht="15" customHeight="1" x14ac:dyDescent="0.2">
      <c r="A391" t="s">
        <v>1283</v>
      </c>
      <c r="B391" s="202">
        <v>120</v>
      </c>
      <c r="C391" s="209" t="s">
        <v>1884</v>
      </c>
      <c r="D391" s="209" t="s">
        <v>1884</v>
      </c>
      <c r="E391" s="209" t="s">
        <v>1884</v>
      </c>
      <c r="F391" t="s">
        <v>1644</v>
      </c>
      <c r="G391" t="str">
        <f t="shared" si="50"/>
        <v>blank_30x30.png</v>
      </c>
      <c r="H391" t="str">
        <f t="shared" si="51"/>
        <v>blank_30x30.png</v>
      </c>
      <c r="I391" t="str">
        <f t="shared" si="52"/>
        <v>blank_30x30.png</v>
      </c>
    </row>
    <row r="392" spans="1:9" ht="15" customHeight="1" x14ac:dyDescent="0.2">
      <c r="A392" t="s">
        <v>1283</v>
      </c>
      <c r="B392" s="202">
        <v>121</v>
      </c>
      <c r="C392" s="209" t="s">
        <v>1885</v>
      </c>
      <c r="D392" s="209" t="s">
        <v>1885</v>
      </c>
      <c r="E392" s="209" t="s">
        <v>1885</v>
      </c>
      <c r="F392" t="s">
        <v>1644</v>
      </c>
      <c r="G392" t="str">
        <f t="shared" si="50"/>
        <v>blank_30x30.png</v>
      </c>
      <c r="H392" t="str">
        <f t="shared" si="51"/>
        <v>blank_30x30.png</v>
      </c>
      <c r="I392" t="str">
        <f t="shared" si="52"/>
        <v>blank_30x30.png</v>
      </c>
    </row>
    <row r="393" spans="1:9" ht="15" customHeight="1" x14ac:dyDescent="0.2">
      <c r="A393" t="s">
        <v>1283</v>
      </c>
      <c r="B393" s="202">
        <v>122</v>
      </c>
      <c r="C393" s="209" t="s">
        <v>1886</v>
      </c>
      <c r="D393" s="209" t="s">
        <v>1886</v>
      </c>
      <c r="E393" s="209" t="s">
        <v>1886</v>
      </c>
      <c r="F393" t="s">
        <v>1644</v>
      </c>
      <c r="G393" t="str">
        <f t="shared" si="50"/>
        <v>blank_30x30.png</v>
      </c>
      <c r="H393" t="str">
        <f t="shared" si="51"/>
        <v>blank_30x30.png</v>
      </c>
      <c r="I393" t="str">
        <f t="shared" si="52"/>
        <v>blank_30x30.png</v>
      </c>
    </row>
    <row r="394" spans="1:9" ht="15" customHeight="1" x14ac:dyDescent="0.2">
      <c r="A394" t="s">
        <v>1283</v>
      </c>
      <c r="B394" s="202">
        <v>123</v>
      </c>
      <c r="C394" s="209" t="s">
        <v>1887</v>
      </c>
      <c r="D394" s="209" t="s">
        <v>1887</v>
      </c>
      <c r="E394" s="209" t="s">
        <v>1887</v>
      </c>
      <c r="F394" t="s">
        <v>1645</v>
      </c>
      <c r="G394" t="str">
        <f t="shared" ref="G394" si="53">IF(A394&lt;&gt;"", "blank_30x30.png","")</f>
        <v>blank_30x30.png</v>
      </c>
      <c r="H394" t="str">
        <f t="shared" ref="H394" si="54">IF(A394&lt;&gt;"", "blank_30x30.png","")</f>
        <v>blank_30x30.png</v>
      </c>
      <c r="I394" t="str">
        <f t="shared" ref="I394" si="55">IF(A394&lt;&gt;"", "blank_30x30.png","")</f>
        <v>blank_30x30.png</v>
      </c>
    </row>
    <row r="395" spans="1:9" ht="15" customHeight="1" x14ac:dyDescent="0.2">
      <c r="A395" t="s">
        <v>1283</v>
      </c>
      <c r="B395" s="202">
        <v>124</v>
      </c>
      <c r="C395" s="209" t="s">
        <v>1888</v>
      </c>
      <c r="D395" s="209" t="s">
        <v>1888</v>
      </c>
      <c r="E395" s="209" t="s">
        <v>1888</v>
      </c>
      <c r="F395" t="s">
        <v>1645</v>
      </c>
      <c r="G395" t="str">
        <f t="shared" ref="G395:G415" si="56">IF(A395&lt;&gt;"", "blank_30x30.png","")</f>
        <v>blank_30x30.png</v>
      </c>
      <c r="H395" t="str">
        <f t="shared" ref="H395:H415" si="57">IF(A395&lt;&gt;"", "blank_30x30.png","")</f>
        <v>blank_30x30.png</v>
      </c>
      <c r="I395" t="str">
        <f t="shared" ref="I395:I415" si="58">IF(A395&lt;&gt;"", "blank_30x30.png","")</f>
        <v>blank_30x30.png</v>
      </c>
    </row>
    <row r="396" spans="1:9" ht="15" customHeight="1" x14ac:dyDescent="0.2">
      <c r="A396" t="s">
        <v>1283</v>
      </c>
      <c r="B396" s="202">
        <v>125</v>
      </c>
      <c r="C396" s="209" t="s">
        <v>1889</v>
      </c>
      <c r="D396" s="209" t="s">
        <v>1889</v>
      </c>
      <c r="E396" s="209" t="s">
        <v>1889</v>
      </c>
      <c r="F396" t="s">
        <v>1645</v>
      </c>
      <c r="G396" t="str">
        <f t="shared" si="56"/>
        <v>blank_30x30.png</v>
      </c>
      <c r="H396" t="str">
        <f t="shared" si="57"/>
        <v>blank_30x30.png</v>
      </c>
      <c r="I396" t="str">
        <f t="shared" si="58"/>
        <v>blank_30x30.png</v>
      </c>
    </row>
    <row r="397" spans="1:9" ht="15" customHeight="1" x14ac:dyDescent="0.2">
      <c r="A397" t="s">
        <v>1283</v>
      </c>
      <c r="B397" s="202">
        <v>126</v>
      </c>
      <c r="C397" s="209" t="s">
        <v>1890</v>
      </c>
      <c r="D397" s="209" t="s">
        <v>1890</v>
      </c>
      <c r="E397" s="209" t="s">
        <v>1890</v>
      </c>
      <c r="F397" t="s">
        <v>1645</v>
      </c>
      <c r="G397" t="str">
        <f t="shared" si="56"/>
        <v>blank_30x30.png</v>
      </c>
      <c r="H397" t="str">
        <f t="shared" si="57"/>
        <v>blank_30x30.png</v>
      </c>
      <c r="I397" t="str">
        <f t="shared" si="58"/>
        <v>blank_30x30.png</v>
      </c>
    </row>
    <row r="398" spans="1:9" ht="15" customHeight="1" x14ac:dyDescent="0.2">
      <c r="A398" t="s">
        <v>1283</v>
      </c>
      <c r="B398" s="202">
        <v>127</v>
      </c>
      <c r="C398" s="209" t="s">
        <v>1891</v>
      </c>
      <c r="D398" s="209" t="s">
        <v>1891</v>
      </c>
      <c r="E398" s="209" t="s">
        <v>1891</v>
      </c>
      <c r="F398" t="s">
        <v>1645</v>
      </c>
      <c r="G398" t="str">
        <f t="shared" si="56"/>
        <v>blank_30x30.png</v>
      </c>
      <c r="H398" t="str">
        <f t="shared" si="57"/>
        <v>blank_30x30.png</v>
      </c>
      <c r="I398" t="str">
        <f t="shared" si="58"/>
        <v>blank_30x30.png</v>
      </c>
    </row>
    <row r="399" spans="1:9" ht="15" customHeight="1" x14ac:dyDescent="0.2">
      <c r="A399" t="s">
        <v>1283</v>
      </c>
      <c r="B399" s="202">
        <v>128</v>
      </c>
      <c r="C399" s="209" t="s">
        <v>1892</v>
      </c>
      <c r="D399" s="209" t="s">
        <v>1892</v>
      </c>
      <c r="E399" s="209" t="s">
        <v>1892</v>
      </c>
      <c r="F399" t="s">
        <v>1645</v>
      </c>
      <c r="G399" t="str">
        <f t="shared" si="56"/>
        <v>blank_30x30.png</v>
      </c>
      <c r="H399" t="str">
        <f t="shared" si="57"/>
        <v>blank_30x30.png</v>
      </c>
      <c r="I399" t="str">
        <f t="shared" si="58"/>
        <v>blank_30x30.png</v>
      </c>
    </row>
    <row r="400" spans="1:9" ht="15" customHeight="1" x14ac:dyDescent="0.2">
      <c r="A400" t="s">
        <v>1283</v>
      </c>
      <c r="B400" s="202">
        <v>129</v>
      </c>
      <c r="C400" s="209" t="s">
        <v>1893</v>
      </c>
      <c r="D400" s="209" t="s">
        <v>1893</v>
      </c>
      <c r="E400" s="209" t="s">
        <v>1893</v>
      </c>
      <c r="F400" t="s">
        <v>1645</v>
      </c>
      <c r="G400" t="str">
        <f t="shared" si="56"/>
        <v>blank_30x30.png</v>
      </c>
      <c r="H400" t="str">
        <f t="shared" si="57"/>
        <v>blank_30x30.png</v>
      </c>
      <c r="I400" t="str">
        <f t="shared" si="58"/>
        <v>blank_30x30.png</v>
      </c>
    </row>
    <row r="401" spans="1:9" ht="15" customHeight="1" x14ac:dyDescent="0.2">
      <c r="A401" t="s">
        <v>1283</v>
      </c>
      <c r="B401" s="202">
        <v>130</v>
      </c>
      <c r="C401" s="209" t="s">
        <v>1894</v>
      </c>
      <c r="D401" s="209" t="s">
        <v>1894</v>
      </c>
      <c r="E401" s="209" t="s">
        <v>1894</v>
      </c>
      <c r="F401" t="s">
        <v>1645</v>
      </c>
      <c r="G401" t="str">
        <f t="shared" si="56"/>
        <v>blank_30x30.png</v>
      </c>
      <c r="H401" t="str">
        <f t="shared" si="57"/>
        <v>blank_30x30.png</v>
      </c>
      <c r="I401" t="str">
        <f t="shared" si="58"/>
        <v>blank_30x30.png</v>
      </c>
    </row>
    <row r="402" spans="1:9" ht="15" customHeight="1" x14ac:dyDescent="0.2">
      <c r="A402" t="s">
        <v>1283</v>
      </c>
      <c r="B402" s="202">
        <v>131</v>
      </c>
      <c r="C402" s="209" t="s">
        <v>1895</v>
      </c>
      <c r="D402" s="209" t="s">
        <v>1895</v>
      </c>
      <c r="E402" s="209" t="s">
        <v>1895</v>
      </c>
      <c r="F402" t="s">
        <v>1645</v>
      </c>
      <c r="G402" t="str">
        <f t="shared" si="56"/>
        <v>blank_30x30.png</v>
      </c>
      <c r="H402" t="str">
        <f t="shared" si="57"/>
        <v>blank_30x30.png</v>
      </c>
      <c r="I402" t="str">
        <f t="shared" si="58"/>
        <v>blank_30x30.png</v>
      </c>
    </row>
    <row r="403" spans="1:9" ht="15" customHeight="1" x14ac:dyDescent="0.2">
      <c r="A403" t="s">
        <v>1283</v>
      </c>
      <c r="B403" s="202">
        <v>132</v>
      </c>
      <c r="C403" s="209" t="s">
        <v>1896</v>
      </c>
      <c r="D403" s="209" t="s">
        <v>1896</v>
      </c>
      <c r="E403" s="209" t="s">
        <v>1896</v>
      </c>
      <c r="F403" t="s">
        <v>1645</v>
      </c>
      <c r="G403" t="str">
        <f t="shared" si="56"/>
        <v>blank_30x30.png</v>
      </c>
      <c r="H403" t="str">
        <f t="shared" si="57"/>
        <v>blank_30x30.png</v>
      </c>
      <c r="I403" t="str">
        <f t="shared" si="58"/>
        <v>blank_30x30.png</v>
      </c>
    </row>
    <row r="404" spans="1:9" ht="15" customHeight="1" x14ac:dyDescent="0.2">
      <c r="A404" t="s">
        <v>1283</v>
      </c>
      <c r="B404" s="202">
        <v>133</v>
      </c>
      <c r="C404" s="209" t="s">
        <v>1897</v>
      </c>
      <c r="D404" s="209" t="s">
        <v>1897</v>
      </c>
      <c r="E404" s="209" t="s">
        <v>1897</v>
      </c>
      <c r="F404" t="s">
        <v>1645</v>
      </c>
      <c r="G404" t="str">
        <f t="shared" si="56"/>
        <v>blank_30x30.png</v>
      </c>
      <c r="H404" t="str">
        <f t="shared" si="57"/>
        <v>blank_30x30.png</v>
      </c>
      <c r="I404" t="str">
        <f t="shared" si="58"/>
        <v>blank_30x30.png</v>
      </c>
    </row>
    <row r="405" spans="1:9" ht="15" customHeight="1" x14ac:dyDescent="0.2">
      <c r="A405" t="s">
        <v>1283</v>
      </c>
      <c r="B405" s="202">
        <v>134</v>
      </c>
      <c r="C405" s="209" t="s">
        <v>1898</v>
      </c>
      <c r="D405" s="209" t="s">
        <v>1898</v>
      </c>
      <c r="E405" s="209" t="s">
        <v>1898</v>
      </c>
      <c r="F405" t="s">
        <v>1645</v>
      </c>
      <c r="G405" t="str">
        <f t="shared" si="56"/>
        <v>blank_30x30.png</v>
      </c>
      <c r="H405" t="str">
        <f t="shared" si="57"/>
        <v>blank_30x30.png</v>
      </c>
      <c r="I405" t="str">
        <f t="shared" si="58"/>
        <v>blank_30x30.png</v>
      </c>
    </row>
    <row r="406" spans="1:9" ht="15" customHeight="1" x14ac:dyDescent="0.2">
      <c r="A406" t="s">
        <v>1283</v>
      </c>
      <c r="B406" s="202">
        <v>135</v>
      </c>
      <c r="C406" s="209" t="s">
        <v>1899</v>
      </c>
      <c r="D406" s="209" t="s">
        <v>1899</v>
      </c>
      <c r="E406" s="209" t="s">
        <v>1899</v>
      </c>
      <c r="F406" t="s">
        <v>1645</v>
      </c>
      <c r="G406" t="str">
        <f t="shared" si="56"/>
        <v>blank_30x30.png</v>
      </c>
      <c r="H406" t="str">
        <f t="shared" si="57"/>
        <v>blank_30x30.png</v>
      </c>
      <c r="I406" t="str">
        <f t="shared" si="58"/>
        <v>blank_30x30.png</v>
      </c>
    </row>
    <row r="407" spans="1:9" ht="15" customHeight="1" x14ac:dyDescent="0.2">
      <c r="A407" t="s">
        <v>1283</v>
      </c>
      <c r="B407" s="202">
        <v>136</v>
      </c>
      <c r="C407" s="209" t="s">
        <v>1900</v>
      </c>
      <c r="D407" s="209" t="s">
        <v>1900</v>
      </c>
      <c r="E407" s="209" t="s">
        <v>1900</v>
      </c>
      <c r="F407" t="s">
        <v>1645</v>
      </c>
      <c r="G407" t="str">
        <f t="shared" si="56"/>
        <v>blank_30x30.png</v>
      </c>
      <c r="H407" t="str">
        <f t="shared" si="57"/>
        <v>blank_30x30.png</v>
      </c>
      <c r="I407" t="str">
        <f t="shared" si="58"/>
        <v>blank_30x30.png</v>
      </c>
    </row>
    <row r="408" spans="1:9" ht="15" customHeight="1" x14ac:dyDescent="0.2">
      <c r="A408" t="s">
        <v>1283</v>
      </c>
      <c r="B408" s="202">
        <v>137</v>
      </c>
      <c r="C408" s="209" t="s">
        <v>1901</v>
      </c>
      <c r="D408" s="209" t="s">
        <v>1901</v>
      </c>
      <c r="E408" s="209" t="s">
        <v>1901</v>
      </c>
      <c r="F408" t="s">
        <v>1645</v>
      </c>
      <c r="G408" t="str">
        <f t="shared" si="56"/>
        <v>blank_30x30.png</v>
      </c>
      <c r="H408" t="str">
        <f t="shared" si="57"/>
        <v>blank_30x30.png</v>
      </c>
      <c r="I408" t="str">
        <f t="shared" si="58"/>
        <v>blank_30x30.png</v>
      </c>
    </row>
    <row r="409" spans="1:9" ht="15" customHeight="1" x14ac:dyDescent="0.2">
      <c r="A409" t="s">
        <v>1283</v>
      </c>
      <c r="B409" s="202">
        <v>138</v>
      </c>
      <c r="C409" s="209" t="s">
        <v>1902</v>
      </c>
      <c r="D409" s="209" t="s">
        <v>1902</v>
      </c>
      <c r="E409" s="209" t="s">
        <v>1902</v>
      </c>
      <c r="F409" t="s">
        <v>1645</v>
      </c>
      <c r="G409" t="str">
        <f t="shared" si="56"/>
        <v>blank_30x30.png</v>
      </c>
      <c r="H409" t="str">
        <f t="shared" si="57"/>
        <v>blank_30x30.png</v>
      </c>
      <c r="I409" t="str">
        <f t="shared" si="58"/>
        <v>blank_30x30.png</v>
      </c>
    </row>
    <row r="410" spans="1:9" ht="15" customHeight="1" x14ac:dyDescent="0.2">
      <c r="A410" t="s">
        <v>1283</v>
      </c>
      <c r="B410" s="202">
        <v>139</v>
      </c>
      <c r="C410" s="209" t="s">
        <v>1903</v>
      </c>
      <c r="D410" s="209" t="s">
        <v>1903</v>
      </c>
      <c r="E410" s="209" t="s">
        <v>1903</v>
      </c>
      <c r="F410" t="s">
        <v>1645</v>
      </c>
      <c r="G410" t="str">
        <f t="shared" si="56"/>
        <v>blank_30x30.png</v>
      </c>
      <c r="H410" t="str">
        <f t="shared" si="57"/>
        <v>blank_30x30.png</v>
      </c>
      <c r="I410" t="str">
        <f t="shared" si="58"/>
        <v>blank_30x30.png</v>
      </c>
    </row>
    <row r="411" spans="1:9" ht="15" customHeight="1" x14ac:dyDescent="0.2">
      <c r="A411" t="s">
        <v>1283</v>
      </c>
      <c r="B411" s="202">
        <v>140</v>
      </c>
      <c r="C411" s="209" t="s">
        <v>1904</v>
      </c>
      <c r="D411" s="209" t="s">
        <v>1904</v>
      </c>
      <c r="E411" s="209" t="s">
        <v>1904</v>
      </c>
      <c r="F411" t="s">
        <v>1645</v>
      </c>
      <c r="G411" t="str">
        <f t="shared" si="56"/>
        <v>blank_30x30.png</v>
      </c>
      <c r="H411" t="str">
        <f t="shared" si="57"/>
        <v>blank_30x30.png</v>
      </c>
      <c r="I411" t="str">
        <f t="shared" si="58"/>
        <v>blank_30x30.png</v>
      </c>
    </row>
    <row r="412" spans="1:9" ht="15" customHeight="1" x14ac:dyDescent="0.2">
      <c r="A412" t="s">
        <v>1283</v>
      </c>
      <c r="B412" s="202">
        <v>141</v>
      </c>
      <c r="C412" s="209" t="s">
        <v>1905</v>
      </c>
      <c r="D412" s="209" t="s">
        <v>1905</v>
      </c>
      <c r="E412" s="209" t="s">
        <v>1905</v>
      </c>
      <c r="F412" t="s">
        <v>1645</v>
      </c>
      <c r="G412" t="str">
        <f t="shared" si="56"/>
        <v>blank_30x30.png</v>
      </c>
      <c r="H412" t="str">
        <f t="shared" si="57"/>
        <v>blank_30x30.png</v>
      </c>
      <c r="I412" t="str">
        <f t="shared" si="58"/>
        <v>blank_30x30.png</v>
      </c>
    </row>
    <row r="413" spans="1:9" ht="15" customHeight="1" x14ac:dyDescent="0.2">
      <c r="A413" t="s">
        <v>1283</v>
      </c>
      <c r="B413" s="202">
        <v>142</v>
      </c>
      <c r="C413" s="209" t="s">
        <v>1906</v>
      </c>
      <c r="D413" s="209" t="s">
        <v>1906</v>
      </c>
      <c r="E413" s="209" t="s">
        <v>1906</v>
      </c>
      <c r="F413" t="s">
        <v>1645</v>
      </c>
      <c r="G413" t="str">
        <f t="shared" si="56"/>
        <v>blank_30x30.png</v>
      </c>
      <c r="H413" t="str">
        <f t="shared" si="57"/>
        <v>blank_30x30.png</v>
      </c>
      <c r="I413" t="str">
        <f t="shared" si="58"/>
        <v>blank_30x30.png</v>
      </c>
    </row>
    <row r="414" spans="1:9" ht="15" customHeight="1" x14ac:dyDescent="0.2">
      <c r="A414" t="s">
        <v>1283</v>
      </c>
      <c r="B414" s="202">
        <v>143</v>
      </c>
      <c r="C414" s="209" t="s">
        <v>1907</v>
      </c>
      <c r="D414" s="209" t="s">
        <v>1907</v>
      </c>
      <c r="E414" s="209" t="s">
        <v>1907</v>
      </c>
      <c r="F414" t="s">
        <v>1645</v>
      </c>
      <c r="G414" t="str">
        <f t="shared" si="56"/>
        <v>blank_30x30.png</v>
      </c>
      <c r="H414" t="str">
        <f t="shared" si="57"/>
        <v>blank_30x30.png</v>
      </c>
      <c r="I414" t="str">
        <f t="shared" si="58"/>
        <v>blank_30x30.png</v>
      </c>
    </row>
    <row r="415" spans="1:9" ht="15" customHeight="1" x14ac:dyDescent="0.2">
      <c r="A415" t="s">
        <v>1283</v>
      </c>
      <c r="B415" s="202">
        <v>144</v>
      </c>
      <c r="C415" s="209" t="s">
        <v>1908</v>
      </c>
      <c r="D415" s="209" t="s">
        <v>1908</v>
      </c>
      <c r="E415" s="209" t="s">
        <v>1908</v>
      </c>
      <c r="F415" t="s">
        <v>1645</v>
      </c>
      <c r="G415" t="str">
        <f t="shared" si="56"/>
        <v>blank_30x30.png</v>
      </c>
      <c r="H415" t="str">
        <f t="shared" si="57"/>
        <v>blank_30x30.png</v>
      </c>
      <c r="I415" t="str">
        <f t="shared" si="58"/>
        <v>blank_30x30.png</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32</v>
      </c>
      <c r="B1" s="2" t="s">
        <v>33</v>
      </c>
      <c r="C1" s="4" t="s">
        <v>34</v>
      </c>
      <c r="D1" s="1"/>
      <c r="E1" s="1"/>
      <c r="F1" s="1"/>
    </row>
    <row r="2" spans="1:6" ht="15" customHeight="1" x14ac:dyDescent="0.2">
      <c r="A2" s="2" t="s">
        <v>1210</v>
      </c>
      <c r="B2" s="2" t="s">
        <v>1211</v>
      </c>
      <c r="C2" s="4" t="s">
        <v>389</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RePack by Diakov</cp:lastModifiedBy>
  <cp:lastPrinted>2015-09-28T09:48:25Z</cp:lastPrinted>
  <dcterms:created xsi:type="dcterms:W3CDTF">2015-05-13T09:53:39Z</dcterms:created>
  <dcterms:modified xsi:type="dcterms:W3CDTF">2016-11-03T08:37:01Z</dcterms:modified>
</cp:coreProperties>
</file>