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autoCompressPictures="0"/>
  <bookViews>
    <workbookView xWindow="0" yWindow="0" windowWidth="18270" windowHeight="11355" tabRatio="500" activeTab="1"/>
  </bookViews>
  <sheets>
    <sheet name="survey" sheetId="1" r:id="rId1"/>
    <sheet name="choices" sheetId="2" r:id="rId2"/>
    <sheet name="settings" sheetId="3" r:id="rId3"/>
  </sheets>
  <calcPr calcId="145621"/>
</workbook>
</file>

<file path=xl/calcChain.xml><?xml version="1.0" encoding="utf-8"?>
<calcChain xmlns="http://schemas.openxmlformats.org/spreadsheetml/2006/main">
  <c r="G152" i="2" l="1"/>
  <c r="G153" i="2"/>
  <c r="G154" i="2"/>
  <c r="G155" i="2"/>
  <c r="G156" i="2"/>
  <c r="G157" i="2"/>
  <c r="G158" i="2"/>
  <c r="G159" i="2"/>
  <c r="G160" i="2"/>
  <c r="G161" i="2"/>
  <c r="G162" i="2"/>
  <c r="G163" i="2"/>
  <c r="G164" i="2"/>
  <c r="G165" i="2"/>
  <c r="G166" i="2"/>
  <c r="G167" i="2"/>
  <c r="G168" i="2"/>
  <c r="G169" i="2"/>
  <c r="G170" i="2"/>
  <c r="G171" i="2"/>
  <c r="G172" i="2"/>
  <c r="G173" i="2"/>
  <c r="G174" i="2"/>
  <c r="G175" i="2"/>
  <c r="G176" i="2"/>
  <c r="G177" i="2"/>
  <c r="G178" i="2"/>
  <c r="G179" i="2"/>
  <c r="G180" i="2"/>
  <c r="G181" i="2"/>
  <c r="G182" i="2"/>
  <c r="G183" i="2"/>
  <c r="G184" i="2"/>
  <c r="G185" i="2"/>
  <c r="G186" i="2"/>
  <c r="G187" i="2"/>
  <c r="G188" i="2"/>
  <c r="G189" i="2"/>
  <c r="G190" i="2"/>
  <c r="G191" i="2"/>
  <c r="G192" i="2"/>
  <c r="G193" i="2"/>
  <c r="G194" i="2"/>
  <c r="G195" i="2"/>
  <c r="G196" i="2"/>
  <c r="G197" i="2"/>
  <c r="G198" i="2"/>
  <c r="G199" i="2"/>
  <c r="G200" i="2"/>
  <c r="G201" i="2"/>
  <c r="G202" i="2"/>
  <c r="G203" i="2"/>
  <c r="G204" i="2"/>
  <c r="G205" i="2"/>
  <c r="G206" i="2"/>
  <c r="G207" i="2"/>
  <c r="G208" i="2"/>
  <c r="G209" i="2"/>
  <c r="G210" i="2"/>
  <c r="G211" i="2"/>
  <c r="G212" i="2"/>
  <c r="G213" i="2"/>
  <c r="G214" i="2"/>
  <c r="G215" i="2"/>
  <c r="G216" i="2"/>
  <c r="G217" i="2"/>
  <c r="G218" i="2"/>
  <c r="G219" i="2"/>
  <c r="G220" i="2"/>
  <c r="G221" i="2"/>
  <c r="G222" i="2"/>
  <c r="G223" i="2"/>
  <c r="G224" i="2"/>
  <c r="G225" i="2"/>
  <c r="G226" i="2"/>
  <c r="G227" i="2"/>
  <c r="G228" i="2"/>
  <c r="G229" i="2"/>
  <c r="G230" i="2"/>
  <c r="G231" i="2"/>
  <c r="G232" i="2"/>
  <c r="G233" i="2"/>
  <c r="G234" i="2"/>
  <c r="G235" i="2"/>
  <c r="G236" i="2"/>
  <c r="G237" i="2"/>
  <c r="G238" i="2"/>
  <c r="G239" i="2"/>
  <c r="G240" i="2"/>
  <c r="G241" i="2"/>
  <c r="G242" i="2"/>
  <c r="G243" i="2"/>
  <c r="G244" i="2"/>
  <c r="G245" i="2"/>
  <c r="G246" i="2"/>
  <c r="G247" i="2"/>
  <c r="G248" i="2"/>
  <c r="G249" i="2"/>
  <c r="G250" i="2"/>
  <c r="G251" i="2"/>
  <c r="G252" i="2"/>
  <c r="G253" i="2"/>
  <c r="G254" i="2"/>
  <c r="G255" i="2"/>
  <c r="G256" i="2"/>
  <c r="G257" i="2"/>
  <c r="G258" i="2"/>
  <c r="G259" i="2"/>
  <c r="G260" i="2"/>
  <c r="G261" i="2"/>
  <c r="G262" i="2"/>
  <c r="G263" i="2"/>
  <c r="G264" i="2"/>
  <c r="G151" i="2"/>
  <c r="B60" i="2" l="1"/>
  <c r="E60" i="2" l="1"/>
  <c r="D60" i="2"/>
  <c r="C60" i="2"/>
  <c r="B61" i="2"/>
  <c r="D61" i="2" s="1"/>
  <c r="A60" i="2"/>
  <c r="E61" i="2" l="1"/>
  <c r="B62" i="2"/>
  <c r="D62" i="2" s="1"/>
  <c r="C61" i="2"/>
  <c r="A61" i="2"/>
  <c r="E62" i="2" l="1"/>
  <c r="C62" i="2"/>
  <c r="A62" i="2"/>
  <c r="B63" i="2"/>
  <c r="D63" i="2" s="1"/>
  <c r="E63" i="2" l="1"/>
  <c r="B64" i="2"/>
  <c r="D64" i="2" s="1"/>
  <c r="A63" i="2"/>
  <c r="C63" i="2"/>
  <c r="E64" i="2" l="1"/>
  <c r="A64" i="2"/>
  <c r="B65" i="2"/>
  <c r="D65" i="2" s="1"/>
  <c r="C64" i="2"/>
  <c r="E65" i="2" l="1"/>
  <c r="C65" i="2"/>
  <c r="A65" i="2"/>
  <c r="B66" i="2"/>
  <c r="D66" i="2" s="1"/>
  <c r="E66" i="2" l="1"/>
  <c r="B67" i="2"/>
  <c r="D67" i="2" s="1"/>
  <c r="A66" i="2"/>
  <c r="C66" i="2"/>
  <c r="E67" i="2" l="1"/>
  <c r="B68" i="2"/>
  <c r="D68" i="2" s="1"/>
  <c r="C67" i="2"/>
  <c r="A67" i="2"/>
  <c r="A68" i="2" l="1"/>
  <c r="B69" i="2"/>
  <c r="D69" i="2" s="1"/>
  <c r="E68" i="2"/>
  <c r="C68" i="2"/>
  <c r="E69" i="2" l="1"/>
  <c r="C69" i="2"/>
  <c r="A69" i="2"/>
  <c r="B70" i="2"/>
  <c r="D70" i="2" s="1"/>
  <c r="E70" i="2" l="1"/>
  <c r="A70" i="2"/>
  <c r="B71" i="2"/>
  <c r="D71" i="2" s="1"/>
  <c r="C70" i="2"/>
  <c r="E71" i="2" l="1"/>
  <c r="A71" i="2"/>
  <c r="B72" i="2"/>
  <c r="D72" i="2" s="1"/>
  <c r="C71" i="2"/>
  <c r="A72" i="2" l="1"/>
  <c r="C72" i="2"/>
  <c r="E72" i="2"/>
  <c r="B73" i="2"/>
  <c r="D73" i="2" s="1"/>
  <c r="C73" i="2" l="1"/>
  <c r="B74" i="2"/>
  <c r="D74" i="2" s="1"/>
  <c r="A73" i="2"/>
  <c r="E73" i="2"/>
  <c r="A74" i="2" l="1"/>
  <c r="C74" i="2"/>
  <c r="B75" i="2"/>
  <c r="D75" i="2" s="1"/>
  <c r="E74" i="2"/>
  <c r="E75" i="2" l="1"/>
  <c r="C75" i="2"/>
  <c r="B76" i="2"/>
  <c r="D76" i="2" s="1"/>
  <c r="A75" i="2"/>
  <c r="E76" i="2" l="1"/>
  <c r="A76" i="2"/>
  <c r="B77" i="2"/>
  <c r="D77" i="2" s="1"/>
  <c r="C76" i="2"/>
  <c r="E77" i="2" l="1"/>
  <c r="B78" i="2"/>
  <c r="D78" i="2" s="1"/>
  <c r="C77" i="2"/>
  <c r="A77" i="2"/>
  <c r="B79" i="2" l="1"/>
  <c r="D79" i="2" s="1"/>
  <c r="C78" i="2"/>
  <c r="E78" i="2"/>
  <c r="A78" i="2"/>
  <c r="A79" i="2" l="1"/>
  <c r="E79" i="2"/>
  <c r="C79" i="2"/>
  <c r="B80" i="2"/>
  <c r="D80" i="2" s="1"/>
  <c r="A80" i="2" l="1"/>
  <c r="B81" i="2"/>
  <c r="D81" i="2" s="1"/>
  <c r="C80" i="2"/>
  <c r="E80" i="2"/>
  <c r="A81" i="2" l="1"/>
  <c r="E81" i="2"/>
  <c r="C81" i="2"/>
  <c r="B82" i="2"/>
  <c r="D82" i="2" s="1"/>
  <c r="B83" i="2" l="1"/>
  <c r="D83" i="2" s="1"/>
  <c r="C82" i="2"/>
  <c r="A82" i="2"/>
  <c r="E82" i="2"/>
  <c r="B84" i="2" l="1"/>
  <c r="D84" i="2" s="1"/>
  <c r="C83" i="2"/>
  <c r="E83" i="2"/>
  <c r="A83" i="2"/>
  <c r="C84" i="2" l="1"/>
  <c r="A84" i="2"/>
  <c r="B85" i="2"/>
  <c r="D85" i="2" s="1"/>
  <c r="E84" i="2"/>
  <c r="B86" i="2" l="1"/>
  <c r="D86" i="2" s="1"/>
  <c r="C85" i="2"/>
  <c r="E85" i="2"/>
  <c r="A85" i="2"/>
  <c r="B87" i="2" l="1"/>
  <c r="D87" i="2" s="1"/>
  <c r="A86" i="2"/>
  <c r="E86" i="2"/>
  <c r="C86" i="2"/>
  <c r="E87" i="2" l="1"/>
  <c r="A87" i="2"/>
  <c r="B88" i="2"/>
  <c r="D88" i="2" s="1"/>
  <c r="C87" i="2"/>
  <c r="E88" i="2" l="1"/>
  <c r="B89" i="2"/>
  <c r="D89" i="2" s="1"/>
  <c r="A88" i="2"/>
  <c r="C88" i="2"/>
  <c r="C89" i="2" l="1"/>
  <c r="B90" i="2"/>
  <c r="D90" i="2" s="1"/>
  <c r="E89" i="2"/>
  <c r="A89" i="2"/>
  <c r="E90" i="2" l="1"/>
  <c r="A90" i="2"/>
  <c r="C90" i="2"/>
  <c r="B91" i="2"/>
  <c r="D91" i="2" s="1"/>
  <c r="B92" i="2" l="1"/>
  <c r="D92" i="2" s="1"/>
  <c r="E91" i="2"/>
  <c r="C91" i="2"/>
  <c r="A91" i="2"/>
  <c r="A92" i="2" l="1"/>
  <c r="E92" i="2"/>
  <c r="B93" i="2"/>
  <c r="D93" i="2" s="1"/>
  <c r="C92" i="2"/>
  <c r="C93" i="2" l="1"/>
  <c r="A93" i="2"/>
  <c r="E93" i="2"/>
  <c r="B94" i="2"/>
  <c r="D94" i="2" s="1"/>
  <c r="A94" i="2" l="1"/>
  <c r="B95" i="2"/>
  <c r="D95" i="2" s="1"/>
  <c r="E94" i="2"/>
  <c r="C94" i="2"/>
  <c r="A95" i="2" l="1"/>
  <c r="C95" i="2"/>
  <c r="B96" i="2"/>
  <c r="D96" i="2" s="1"/>
  <c r="E95" i="2"/>
  <c r="E96" i="2" l="1"/>
  <c r="A96" i="2"/>
  <c r="B97" i="2"/>
  <c r="D97" i="2" s="1"/>
  <c r="C96" i="2"/>
  <c r="B98" i="2" l="1"/>
  <c r="D98" i="2" s="1"/>
  <c r="E97" i="2"/>
  <c r="C97" i="2"/>
  <c r="A97" i="2"/>
  <c r="C98" i="2" l="1"/>
  <c r="B99" i="2"/>
  <c r="D99" i="2" s="1"/>
  <c r="E98" i="2"/>
  <c r="A98" i="2"/>
  <c r="E99" i="2" l="1"/>
  <c r="C99" i="2"/>
  <c r="A99" i="2"/>
  <c r="B100" i="2"/>
  <c r="D100" i="2" s="1"/>
  <c r="B101" i="2" l="1"/>
  <c r="D101" i="2" s="1"/>
  <c r="E100" i="2"/>
  <c r="C100" i="2"/>
  <c r="A100" i="2"/>
  <c r="A101" i="2" l="1"/>
  <c r="B102" i="2"/>
  <c r="D102" i="2" s="1"/>
  <c r="C101" i="2"/>
  <c r="E101" i="2"/>
  <c r="A102" i="2" l="1"/>
  <c r="B103" i="2"/>
  <c r="D103" i="2" s="1"/>
  <c r="E102" i="2"/>
  <c r="C102" i="2"/>
  <c r="B104" i="2" l="1"/>
  <c r="D104" i="2" s="1"/>
  <c r="A103" i="2"/>
  <c r="C103" i="2"/>
  <c r="E103" i="2"/>
  <c r="E104" i="2" l="1"/>
  <c r="C104" i="2"/>
  <c r="B105" i="2"/>
  <c r="D105" i="2" s="1"/>
  <c r="A104" i="2"/>
  <c r="C105" i="2" l="1"/>
  <c r="E105" i="2"/>
  <c r="B106" i="2"/>
  <c r="D106" i="2" s="1"/>
  <c r="A105" i="2"/>
  <c r="B107" i="2" l="1"/>
  <c r="D107" i="2" s="1"/>
  <c r="C106" i="2"/>
  <c r="E106" i="2"/>
  <c r="A106" i="2"/>
  <c r="A107" i="2" l="1"/>
  <c r="B108" i="2"/>
  <c r="D108" i="2" s="1"/>
  <c r="E107" i="2"/>
  <c r="C107" i="2"/>
  <c r="A108" i="2" l="1"/>
  <c r="B109" i="2"/>
  <c r="D109" i="2" s="1"/>
  <c r="C108" i="2"/>
  <c r="E108" i="2"/>
  <c r="C109" i="2" l="1"/>
  <c r="B110" i="2"/>
  <c r="D110" i="2" s="1"/>
  <c r="E109" i="2"/>
  <c r="A109" i="2"/>
  <c r="A110" i="2" l="1"/>
  <c r="B111" i="2"/>
  <c r="D111" i="2" s="1"/>
  <c r="C110" i="2"/>
  <c r="E110" i="2"/>
  <c r="C111" i="2" l="1"/>
  <c r="E111" i="2"/>
  <c r="B112" i="2"/>
  <c r="D112" i="2" s="1"/>
  <c r="A111" i="2"/>
  <c r="E112" i="2" l="1"/>
  <c r="B113" i="2"/>
  <c r="D113" i="2" s="1"/>
  <c r="A112" i="2"/>
  <c r="C112" i="2"/>
  <c r="C113" i="2" l="1"/>
  <c r="E113" i="2"/>
  <c r="A113" i="2"/>
  <c r="B114" i="2"/>
  <c r="B115" i="2" l="1"/>
  <c r="D115" i="2" s="1"/>
  <c r="E114" i="2"/>
  <c r="A114" i="2"/>
  <c r="C114" i="2"/>
  <c r="A115" i="2" l="1"/>
  <c r="B116" i="2"/>
  <c r="D116" i="2" s="1"/>
  <c r="E115" i="2"/>
  <c r="C115" i="2"/>
  <c r="A116" i="2" l="1"/>
  <c r="E116" i="2"/>
  <c r="C116" i="2"/>
  <c r="B117" i="2"/>
  <c r="D117" i="2" s="1"/>
  <c r="E117" i="2" l="1"/>
  <c r="A117" i="2"/>
  <c r="B118" i="2"/>
  <c r="D118" i="2" s="1"/>
  <c r="C117" i="2"/>
  <c r="A118" i="2" l="1"/>
  <c r="C118" i="2"/>
  <c r="E118" i="2"/>
  <c r="B119" i="2"/>
  <c r="D119" i="2" s="1"/>
  <c r="B120" i="2" l="1"/>
  <c r="D120" i="2" s="1"/>
  <c r="E119" i="2"/>
  <c r="C119" i="2"/>
  <c r="A119" i="2"/>
  <c r="C120" i="2" l="1"/>
  <c r="E120" i="2"/>
  <c r="A120" i="2"/>
  <c r="B121" i="2"/>
  <c r="D121" i="2" s="1"/>
  <c r="B122" i="2" l="1"/>
  <c r="D122" i="2" s="1"/>
  <c r="C121" i="2"/>
  <c r="A121" i="2"/>
  <c r="E121" i="2"/>
  <c r="B123" i="2" l="1"/>
  <c r="D123" i="2" s="1"/>
  <c r="C122" i="2"/>
  <c r="A122" i="2"/>
  <c r="E122" i="2"/>
  <c r="E123" i="2" l="1"/>
  <c r="B124" i="2"/>
  <c r="D124" i="2" s="1"/>
  <c r="C123" i="2"/>
  <c r="A123" i="2"/>
  <c r="B125" i="2" l="1"/>
  <c r="D125" i="2" s="1"/>
  <c r="A124" i="2"/>
  <c r="C124" i="2"/>
  <c r="E124" i="2"/>
  <c r="C125" i="2" l="1"/>
  <c r="B126" i="2"/>
  <c r="D126" i="2" s="1"/>
  <c r="A125" i="2"/>
  <c r="E125" i="2"/>
  <c r="B127" i="2" l="1"/>
  <c r="D127" i="2" s="1"/>
  <c r="A126" i="2"/>
  <c r="C126" i="2"/>
  <c r="E126" i="2"/>
  <c r="C127" i="2" l="1"/>
  <c r="A127" i="2"/>
  <c r="B128" i="2"/>
  <c r="D128" i="2" s="1"/>
  <c r="E127" i="2"/>
  <c r="E128" i="2" l="1"/>
  <c r="B129" i="2"/>
  <c r="D129" i="2" s="1"/>
  <c r="C128" i="2"/>
  <c r="A128" i="2"/>
  <c r="B130" i="2" l="1"/>
  <c r="D130" i="2" s="1"/>
  <c r="A129" i="2"/>
  <c r="E129" i="2"/>
  <c r="C129" i="2"/>
  <c r="B131" i="2" l="1"/>
  <c r="D131" i="2" s="1"/>
  <c r="E130" i="2"/>
  <c r="A130" i="2"/>
  <c r="C130" i="2"/>
  <c r="B132" i="2" l="1"/>
  <c r="D132" i="2" s="1"/>
  <c r="C131" i="2"/>
  <c r="E131" i="2"/>
  <c r="A131" i="2"/>
  <c r="E132" i="2" l="1"/>
  <c r="A132" i="2"/>
  <c r="C132" i="2"/>
  <c r="B133" i="2"/>
  <c r="D133" i="2" s="1"/>
  <c r="B134" i="2" l="1"/>
  <c r="D134" i="2" s="1"/>
  <c r="A133" i="2"/>
  <c r="C133" i="2"/>
  <c r="E133" i="2"/>
  <c r="E134" i="2" l="1"/>
  <c r="B135" i="2"/>
  <c r="D135" i="2" s="1"/>
  <c r="A134" i="2"/>
  <c r="C134" i="2"/>
  <c r="B136" i="2" l="1"/>
  <c r="D136" i="2" s="1"/>
  <c r="E135" i="2"/>
  <c r="C135" i="2"/>
  <c r="A135" i="2"/>
  <c r="C136" i="2" l="1"/>
  <c r="E136" i="2"/>
  <c r="A136" i="2"/>
</calcChain>
</file>

<file path=xl/sharedStrings.xml><?xml version="1.0" encoding="utf-8"?>
<sst xmlns="http://schemas.openxmlformats.org/spreadsheetml/2006/main" count="727" uniqueCount="351">
  <si>
    <t>type</t>
  </si>
  <si>
    <t>name</t>
  </si>
  <si>
    <t>constraint</t>
  </si>
  <si>
    <t>required</t>
  </si>
  <si>
    <t>relevant</t>
  </si>
  <si>
    <t>calculation</t>
  </si>
  <si>
    <t>appearance</t>
  </si>
  <si>
    <t>today</t>
  </si>
  <si>
    <t>start</t>
  </si>
  <si>
    <t>end</t>
  </si>
  <si>
    <t>deviceid</t>
  </si>
  <si>
    <t>calculate</t>
  </si>
  <si>
    <t>begin group</t>
  </si>
  <si>
    <t>integer</t>
  </si>
  <si>
    <t>I1</t>
  </si>
  <si>
    <t>.&gt;0</t>
  </si>
  <si>
    <t>yes</t>
  </si>
  <si>
    <t>text</t>
  </si>
  <si>
    <t>I2</t>
  </si>
  <si>
    <t>I3</t>
  </si>
  <si>
    <t>I4</t>
  </si>
  <si>
    <t>end group</t>
  </si>
  <si>
    <t>consent_language_name</t>
  </si>
  <si>
    <t>Consent, Interview Language and Name</t>
  </si>
  <si>
    <t>select_one y_n</t>
  </si>
  <si>
    <t>time</t>
  </si>
  <si>
    <t>I7</t>
  </si>
  <si>
    <t>list name</t>
  </si>
  <si>
    <t>I8</t>
  </si>
  <si>
    <t>title</t>
  </si>
  <si>
    <t>form_id</t>
  </si>
  <si>
    <t>instance_name</t>
  </si>
  <si>
    <t>y_n</t>
  </si>
  <si>
    <t>Yes</t>
  </si>
  <si>
    <t>No</t>
  </si>
  <si>
    <t>lang</t>
  </si>
  <si>
    <t>English</t>
  </si>
  <si>
    <t>m_f</t>
  </si>
  <si>
    <t>Male</t>
  </si>
  <si>
    <t>Female</t>
  </si>
  <si>
    <t>pulldata('STEPS','family_surname','hhid_key','1')</t>
  </si>
  <si>
    <t>I9</t>
  </si>
  <si>
    <t>pulldata('STEPS','first_name','hhid_key','1')</t>
  </si>
  <si>
    <t>pid</t>
  </si>
  <si>
    <t>pulldata('STEPS','member_id','hhid_key','1')</t>
  </si>
  <si>
    <t>select_one m_f</t>
  </si>
  <si>
    <t>C1</t>
  </si>
  <si>
    <t>Observe only, do not ask.</t>
  </si>
  <si>
    <t>pulldata('STEPS','gender','hhid_key','1')</t>
  </si>
  <si>
    <t>field-list</t>
  </si>
  <si>
    <t>Don't know</t>
  </si>
  <si>
    <t>month</t>
  </si>
  <si>
    <t>year</t>
  </si>
  <si>
    <t>C3</t>
  </si>
  <si>
    <t>int(pulldata('STEPS','age','hhid_key','1'))</t>
  </si>
  <si>
    <t>note</t>
  </si>
  <si>
    <t>minimal</t>
  </si>
  <si>
    <t>decimal</t>
  </si>
  <si>
    <t>step3_biochem_measurements</t>
  </si>
  <si>
    <t>Step 3: Biochemical Measurements</t>
  </si>
  <si>
    <t>B1</t>
  </si>
  <si>
    <t>B2</t>
  </si>
  <si>
    <t>B3</t>
  </si>
  <si>
    <t>B4</t>
  </si>
  <si>
    <t>B6</t>
  </si>
  <si>
    <t>B7</t>
  </si>
  <si>
    <t>B9</t>
  </si>
  <si>
    <t>B10</t>
  </si>
  <si>
    <t>B13</t>
  </si>
  <si>
    <t>pulldata('STEPS','form_name','hhid_key','1')</t>
  </si>
  <si>
    <t>label::English</t>
  </si>
  <si>
    <t>demographics</t>
  </si>
  <si>
    <t>Demographic Information</t>
  </si>
  <si>
    <t>B17</t>
  </si>
  <si>
    <t>B8</t>
  </si>
  <si>
    <t>B5</t>
  </si>
  <si>
    <t>Blood Glucose</t>
  </si>
  <si>
    <t>blood_glucose</t>
  </si>
  <si>
    <t>blood_lipids</t>
  </si>
  <si>
    <t>Blood Lipids</t>
  </si>
  <si>
    <t>media::image::English</t>
  </si>
  <si>
    <t>day</t>
  </si>
  <si>
    <t>C2a</t>
  </si>
  <si>
    <t>C2b</t>
  </si>
  <si>
    <t>C2c</t>
  </si>
  <si>
    <t xml:space="preserve"> ${C2a}='77'</t>
  </si>
  <si>
    <t>Step3Chk</t>
  </si>
  <si>
    <t>Has participant agreed to participate in Step 3 (biochemical measures)?</t>
  </si>
  <si>
    <t>Fasting blood glucose must be at least 1.1mmol/l and no more than 33.3 mmol/l.</t>
  </si>
  <si>
    <t>Total cholesterol must be at least 2.59 mmol/l and no more than 10.36 mmol/l.</t>
  </si>
  <si>
    <t>HDL must be at least 0.3 mmol/l and no more than 2.59 mmol/l.</t>
  </si>
  <si>
    <t>${B1} = '2'</t>
  </si>
  <si>
    <t>ID must be a positive number.</t>
  </si>
  <si>
    <t>pid_note</t>
  </si>
  <si>
    <t>PID: ${pid}</t>
  </si>
  <si>
    <t>subscriberid</t>
  </si>
  <si>
    <t>time_dd</t>
  </si>
  <si>
    <t>time_mm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</si>
  <si>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</si>
  <si>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</si>
  <si>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</si>
  <si>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</si>
  <si>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</si>
  <si>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</si>
  <si>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</si>
  <si>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</si>
  <si>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</si>
  <si>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</si>
  <si>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</si>
  <si>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</si>
  <si>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</si>
  <si>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</si>
  <si>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</si>
  <si>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</si>
  <si>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</si>
  <si>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</si>
  <si>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</si>
  <si>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</si>
  <si>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</si>
  <si>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</si>
  <si>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</si>
  <si>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</si>
  <si>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</si>
  <si>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</si>
  <si>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</si>
  <si>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</si>
  <si>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</si>
  <si>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</si>
  <si>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</si>
  <si>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select_one time_dd</t>
  </si>
  <si>
    <t>77</t>
  </si>
  <si>
    <t>select_one time_mm</t>
  </si>
  <si>
    <t>select_one time_yyyy</t>
  </si>
  <si>
    <t>C2grp</t>
  </si>
  <si>
    <t>&lt;/C2grp&gt;</t>
  </si>
  <si>
    <t>dobnote</t>
  </si>
  <si>
    <t>January</t>
  </si>
  <si>
    <t>February</t>
  </si>
  <si>
    <t>March</t>
  </si>
  <si>
    <t>April</t>
  </si>
  <si>
    <t>May</t>
  </si>
  <si>
    <t>June</t>
  </si>
  <si>
    <t>July</t>
  </si>
  <si>
    <t>August</t>
  </si>
  <si>
    <t>September</t>
  </si>
  <si>
    <t>October</t>
  </si>
  <si>
    <t>November</t>
  </si>
  <si>
    <t>December</t>
  </si>
  <si>
    <t>Select "Don't know" in all fields if complete date of birth is not known.</t>
  </si>
  <si>
    <t>minage</t>
  </si>
  <si>
    <t>maxage</t>
  </si>
  <si>
    <t>.&gt;=${minage} and .&lt;=${maxage}</t>
  </si>
  <si>
    <t>Date of birth</t>
  </si>
  <si>
    <t>Age must be within the age range of the survey.</t>
  </si>
  <si>
    <t>(.&gt;=1 and .&lt;=12 and ${C2a}!=77) or (.=77 and ${C2a}=77)</t>
  </si>
  <si>
    <t>C2: What is your date of birth?</t>
  </si>
  <si>
    <t>I3. Interviewer ID</t>
  </si>
  <si>
    <t>I8. Family Surname</t>
  </si>
  <si>
    <t>I9. First Name</t>
  </si>
  <si>
    <t>C1. Sex</t>
  </si>
  <si>
    <t>C3. How old are you?</t>
  </si>
  <si>
    <t>(.&gt;=1945 and .&lt;=2015 and ${C2a}!=77 and ${C2b}!=77) or (.=7777 and ${C2a}=77 and ${C2b}=77)</t>
  </si>
  <si>
    <t>Please enter a response for all questions on the screen.</t>
  </si>
  <si>
    <t>B1. During the past 12 hours have you had anything to eat or drink, other than water?</t>
  </si>
  <si>
    <t xml:space="preserve">B2. Technician ID </t>
  </si>
  <si>
    <t xml:space="preserve">B3. Device ID </t>
  </si>
  <si>
    <t>B4. Time of day blood specimen taken (24 hour clock)</t>
  </si>
  <si>
    <t>B5. Fasting blood glucose (mmol/l)</t>
  </si>
  <si>
    <t>B6. Today, have you taken insulin or other drugs (medication) that have been prescribed by a doctor or other health worker for raised blood glucose?</t>
  </si>
  <si>
    <t xml:space="preserve">B7. Device ID </t>
  </si>
  <si>
    <t>B8. Total cholesterol (mmol/l)</t>
  </si>
  <si>
    <t>B9. During the past two weeks, have you been treated for raised cholesterol with drugs (medication) prescribed by a doctor or other health worker?</t>
  </si>
  <si>
    <t>B10. Had you been fasting prior to the urine collection?</t>
  </si>
  <si>
    <t>B13. Time of day urine sample taken (24 hour clock)</t>
  </si>
  <si>
    <t>B17. HDL Cholesterol (mmol/l)</t>
  </si>
  <si>
    <t>You cannot enter a partial date of birth. Select "Don't know" in all fields if complete date of birth is not known.</t>
  </si>
  <si>
    <t>constraint_message::English</t>
  </si>
  <si>
    <t>hint::English</t>
  </si>
  <si>
    <t>required_message::English</t>
  </si>
  <si>
    <t>constraint_message::Русский</t>
  </si>
  <si>
    <t>hint::Русский</t>
  </si>
  <si>
    <t>required_message::Русский</t>
  </si>
  <si>
    <t>media::image::Русский</t>
  </si>
  <si>
    <t>label::Русский</t>
  </si>
  <si>
    <t>I3. Идентификационный номер интервьюера/ опрашивающего</t>
  </si>
  <si>
    <t>Код должен быть положительным числом</t>
  </si>
  <si>
    <t>Пожалуйста, введите ответ на все вопросы на экране.</t>
  </si>
  <si>
    <t>Получение согласия, язык проведения опроса и имя</t>
  </si>
  <si>
    <t>I8. Фамилия</t>
  </si>
  <si>
    <t>I9. Имя</t>
  </si>
  <si>
    <t>Демографическая информация</t>
  </si>
  <si>
    <t>C1. Пол</t>
  </si>
  <si>
    <t>Дата рождения</t>
  </si>
  <si>
    <t>C2: Дата Вашего рождения?</t>
  </si>
  <si>
    <t>день</t>
  </si>
  <si>
    <t>месяц</t>
  </si>
  <si>
    <t>год</t>
  </si>
  <si>
    <t>(мужской / женский по внешним признакам)</t>
  </si>
  <si>
    <t>Выберите "Не знаю" во все поля, если полная дата рождения не известна.</t>
  </si>
  <si>
    <t>Вы не можете ввести частичную дату рождения. Выберите "Не знаю" во все поля, если полная дата рождения не известна.</t>
  </si>
  <si>
    <t>Да</t>
  </si>
  <si>
    <t>Нет</t>
  </si>
  <si>
    <t>Мужской</t>
  </si>
  <si>
    <t>Женский</t>
  </si>
  <si>
    <t>C3. Сколько Вам лет?</t>
  </si>
  <si>
    <t>Возраст должен быть в пределах возрастного диапазона исследования.</t>
  </si>
  <si>
    <t>Не знаю</t>
  </si>
  <si>
    <t>Russian</t>
  </si>
  <si>
    <t>Январь</t>
  </si>
  <si>
    <t>Февраль</t>
  </si>
  <si>
    <t>Март</t>
  </si>
  <si>
    <t>Апрель</t>
  </si>
  <si>
    <t>Май</t>
  </si>
  <si>
    <t>Июнь</t>
  </si>
  <si>
    <t>Июль</t>
  </si>
  <si>
    <t>Август</t>
  </si>
  <si>
    <t>Сентябрь</t>
  </si>
  <si>
    <t>Октябрь</t>
  </si>
  <si>
    <t>Ноябрь</t>
  </si>
  <si>
    <t>Декабрь</t>
  </si>
  <si>
    <t>Идентификатор должен быть положительным числом.</t>
  </si>
  <si>
    <t>Согласился ли респондент принимать участие в третьем этапе (биохимические показатели)?</t>
  </si>
  <si>
    <t>Этап 3. Биохимические показатели</t>
  </si>
  <si>
    <t>Уровень сахара в крови</t>
  </si>
  <si>
    <t>B1. Принимали ли Вы за последние 12 часов какую-либо пищу или пили ли что-либо, кроме воды?</t>
  </si>
  <si>
    <t>B2. Идентификатор лаборанта</t>
  </si>
  <si>
    <t>B3. Идентификатор устройства</t>
  </si>
  <si>
    <t>B4. В какое время дня был взят анализ (по 24-часовой шкале)</t>
  </si>
  <si>
    <t>B5. Уровень глюкозы в крови натощак (ммоль/лl)</t>
  </si>
  <si>
    <t>B6. Принимали ли Вы сегодня инсулин или какие-либо другие лекарственные средства от повышенного сахара в крови, назначенные врачом или другим медицинским работником?</t>
  </si>
  <si>
    <t xml:space="preserve"> Уровень глюкозы в крови натощак должен быть в пределах 1.1 и 33.3 ммоль/л.</t>
  </si>
  <si>
    <t>Липиды в крови</t>
  </si>
  <si>
    <t>B7. Идентификатор устройства</t>
  </si>
  <si>
    <t>B8. Общий холестерин (ммоль/лl)</t>
  </si>
  <si>
    <t>B9. Принимали ли Вы лекарства (медицинские препараты) для снижения уровня холестерина в крови, назначенные врачом или другим медицинским работником за последние две недели?</t>
  </si>
  <si>
    <t>Общий холестерин должен быть в пределах 2.59 и 10.36 ммоль/л.</t>
  </si>
  <si>
    <t>B10. Постились ли вы перед сдачи мочи?</t>
  </si>
  <si>
    <t>B17. ЛПВП (ммоль/л)</t>
  </si>
  <si>
    <t>ЛПВП должно быть минимум 0.3 ммоль/л и максимум 2.59 ммоль/л.</t>
  </si>
  <si>
    <t>B13. Время сутки выборки пробы мочи (по 24-часовой шкале)</t>
  </si>
  <si>
    <t>(.&gt;=1.1 and .&lt;=33.3) or .=77</t>
  </si>
  <si>
    <t>(.&gt;=2.59 and .&lt;=10.36) or .=77</t>
  </si>
  <si>
    <t>(.&gt;=0.3 and .&lt;=2.59) or .=77</t>
  </si>
  <si>
    <t>Enter '77' if participant has refused or if there is a problem with the reading.</t>
  </si>
  <si>
    <t>barcode</t>
  </si>
  <si>
    <t>Scan the barcode on the participant's Clinic Appointment Card</t>
  </si>
  <si>
    <t>Participant ID</t>
  </si>
  <si>
    <t>Идентификационный номер участника</t>
  </si>
  <si>
    <t>pidgrp</t>
  </si>
  <si>
    <t>${Step3Chk}='1'</t>
  </si>
  <si>
    <t>Вводите '77' если участник отказался или в случае ошибочных результатов.</t>
  </si>
  <si>
    <t>qrcode_manual</t>
  </si>
  <si>
    <t>barcode_manual</t>
  </si>
  <si>
    <t>${barcode} = ''</t>
  </si>
  <si>
    <t>If you can't scan the QR code, please enter it manually below.</t>
  </si>
  <si>
    <t>Если не получается просканировать бар код, введите его ниже вручную.</t>
  </si>
  <si>
    <t>Просканируйте QR код на карточке направления участника</t>
  </si>
  <si>
    <t>Можно ввести только цифры и латинские буквы: "a", "b" и "c" (всего 5 знаков).</t>
  </si>
  <si>
    <t>Please enter only digits: 0-9 and letters: a-c (5 characters in total).</t>
  </si>
  <si>
    <t>regex(., '[a-cA-C0-9]{5}')</t>
  </si>
  <si>
    <t>label::Armenian</t>
  </si>
  <si>
    <t>constraint_message::Armenian</t>
  </si>
  <si>
    <t>hint::Armenian</t>
  </si>
  <si>
    <t>required_message::Armenian</t>
  </si>
  <si>
    <t>media::image::Armenian</t>
  </si>
  <si>
    <t>Armenia 2016 (Step 3)</t>
  </si>
  <si>
    <t>step3</t>
  </si>
  <si>
    <t>${I3}</t>
  </si>
  <si>
    <t>location</t>
  </si>
  <si>
    <t>Location</t>
  </si>
  <si>
    <t>select_one regions</t>
  </si>
  <si>
    <t>I1. Select region</t>
  </si>
  <si>
    <t>select_one rayons</t>
  </si>
  <si>
    <t>region=${I1}</t>
  </si>
  <si>
    <t>i2other</t>
  </si>
  <si>
    <t>Please specify</t>
  </si>
  <si>
    <t>choice_filter</t>
  </si>
  <si>
    <t>regions</t>
  </si>
  <si>
    <t>rayons</t>
  </si>
  <si>
    <t>region</t>
  </si>
  <si>
    <t>I2. Select District/Community</t>
  </si>
  <si>
    <t>Место</t>
  </si>
  <si>
    <t>I1. Выберите регион</t>
  </si>
  <si>
    <t>Пожалуйста уточните</t>
  </si>
  <si>
    <t>I2. Выберите Rайон/ Населенный пункт</t>
  </si>
  <si>
    <t>${I1} = 12 or ${I2} = 115</t>
  </si>
  <si>
    <t>Հարցվողի նույնականացման համարը՝</t>
  </si>
  <si>
    <t>Սքանավորեք հարցվողի քարտի վրայի բարկոդը</t>
  </si>
  <si>
    <t>Եթե չի ստացվում սքանավորել բարկոդը, ներմուծեք դրա ներքևում գտնվող կոդը։</t>
  </si>
  <si>
    <t>Խնդրում ենք ներմուծել միայն 0-9 թվերը և a-c թվերը (ընդամենը 5 նշան).</t>
  </si>
  <si>
    <t>Վայրը</t>
  </si>
  <si>
    <t>I1. Ընտրեք մարզը</t>
  </si>
  <si>
    <t>I2. Ընտրեք համայնքը</t>
  </si>
  <si>
    <t>Խնդրում ենք նշել.</t>
  </si>
  <si>
    <t>I3. Հարցազրուցավարի նույնականացման համարը (ID)</t>
  </si>
  <si>
    <t>Նույնականացման համարը պետք է դրական թիվ լինի</t>
  </si>
  <si>
    <t>Խնդրում ենք լրացնել բոլոր դաշտերը։</t>
  </si>
  <si>
    <t>Համաձայնություն, հարցման լեզուն և անունը</t>
  </si>
  <si>
    <t>I8. Ազգանուն</t>
  </si>
  <si>
    <t>I9. Անուն</t>
  </si>
  <si>
    <t>Ժողովրդագրական տեղեկություններ</t>
  </si>
  <si>
    <t>C1. Սեռ</t>
  </si>
  <si>
    <t>Չհարցնել։ Միայն տեսողական գնահատմամբ։</t>
  </si>
  <si>
    <t>Ծննդյան ամսաթիվը</t>
  </si>
  <si>
    <t>C2: Նշեք Ձեր ծնդդյան ամսաթիվը</t>
  </si>
  <si>
    <t>Բոլոր դաշտերում ընտրեք «Չգիտի», եթե ծննդյան ամբողջական ամսաթիվը հայտնի չէ։</t>
  </si>
  <si>
    <t>օր</t>
  </si>
  <si>
    <t>ամիս</t>
  </si>
  <si>
    <t>տարի</t>
  </si>
  <si>
    <t>Չի կարելի մասնակի տվյալներ ներմուծել։ Ընտրեք «Չգիտի» տարբերակը, եթե ամբողջական ծննդյան թիվը հայտնի չէ։</t>
  </si>
  <si>
    <t>C3. Քանի՞ տարեկան եք։</t>
  </si>
  <si>
    <t>Տարիքը պետք է գտնվի հարցման տարիքային միջակայքում։</t>
  </si>
  <si>
    <t>Արդյո՞ք հարցվողը տվել է ՓՈՒԼ 3-ի հետազոտություններին մասնակցելու համաձայնությունը։</t>
  </si>
  <si>
    <t>Step 3: Բիոքիմիական չափումներ</t>
  </si>
  <si>
    <t>Արյան մեջ գլյուկոզի պարունակություն</t>
  </si>
  <si>
    <t>B1. Վերջին 12 ժամվա ընթացքում ընդունե՞լ եք որևէ սնունդ, կամ ջրից բացի այլ հեղուկ։</t>
  </si>
  <si>
    <t>B10. Մեզը հանձնելուց առաջ անոթի ծոմ պահե՞լ եք։</t>
  </si>
  <si>
    <t>B13. Մեզը հանձնելու ժամը (24 ժամյա սանդղակով)։</t>
  </si>
  <si>
    <t>B2. Լաբորանտի նույնականացման համարը (ID)</t>
  </si>
  <si>
    <t>Նույնականացման համարը պետք է դրական թիվ լինի։</t>
  </si>
  <si>
    <t>B3. Սարքի նույնականացման համարը (ID)</t>
  </si>
  <si>
    <t>B4. Արյան նմուշը վերցնելու ժամը (24 ժամյա սանդղակով)։</t>
  </si>
  <si>
    <t>B5. Գլյուկոզայի պարունակությունը սովի պայմաններում (mmol/l)</t>
  </si>
  <si>
    <t>Ներմուծեք «77» հարցվողի կողմից չափման մերժման, կամ սարքի ցուցման բացակայության դեպքում։</t>
  </si>
  <si>
    <t>Արյան մեջ լիպիդների քանակը</t>
  </si>
  <si>
    <t>B7. Սարքի նույնականացման համարը (ID)</t>
  </si>
  <si>
    <t>B8. Ընդհանուր քոլեստերինը (mmol/l)</t>
  </si>
  <si>
    <t>Ընդհանուր քոլեստերինի ցուցանիշը պետք է գտնվի 2.59 mmol/l - 10.36 mmol/l միջակայքում։</t>
  </si>
  <si>
    <t>Սովի պայմաններում արյան մեջ գլյուկոզի պարունակության ցուցանիշը պետք է գտնվի 1.1mmol/l - 33.3 mmol/l միջակայքում։</t>
  </si>
  <si>
    <t>B9. Վերջին երկու շաբաթվա ընթացքում արդյո՞ք արյան մեջ քոլեստերինի բարձր պարունակության դեմ ընդունել եք բժշկի կամ բուժաշխատողի կողմից նշանակված դեղորայք։</t>
  </si>
  <si>
    <t>B6. Այսօր ընդունե՞լ եք արդյոք ինսուլին, կամ արյան մեջ գլյուկոզի բարձր պարունակության դեմ բժշկի կամ բուժաշխատողի կողմից նշանակված որևէ այլ դեղորայք։</t>
  </si>
  <si>
    <t>B17. HDL քոլեստերին (mmol/l)</t>
  </si>
  <si>
    <t>HDL պարունակության ցուցանիշը պետք է լինի 0.3 mmol/l - 2.59 mmol/l միջակայքում։</t>
  </si>
  <si>
    <t>Այո</t>
  </si>
  <si>
    <t>Ոչ</t>
  </si>
  <si>
    <t>Հայերեն</t>
  </si>
  <si>
    <t>Արական</t>
  </si>
  <si>
    <t>Իգական</t>
  </si>
  <si>
    <t>Չգիտի</t>
  </si>
  <si>
    <t>Հունվար</t>
  </si>
  <si>
    <t>Փետրվար</t>
  </si>
  <si>
    <t>Մարտ</t>
  </si>
  <si>
    <t>Ապրիլ</t>
  </si>
  <si>
    <t>Մայիս</t>
  </si>
  <si>
    <t>Հունիս</t>
  </si>
  <si>
    <t>Հուլիս</t>
  </si>
  <si>
    <t>Օգոստոս</t>
  </si>
  <si>
    <t>Սեպտեմբեր</t>
  </si>
  <si>
    <t>Հոկտեմբեր</t>
  </si>
  <si>
    <t>Նոյեմբեր</t>
  </si>
  <si>
    <t>Դեկտեմբեր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</si>
</sst>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_-;\-* #,##0.00_-;_-* &quot;-&quot;??_-;_-@_-"/>
    <numFmt numFmtId="164" formatCode="_-* #,##0_-;\-* #,##0_-;_-* &quot;-&quot;??_-;_-@_-"/>
  </numFmts>
  <fonts count="18" x14ac:knownFonts="1">
    <font>
      <sz val="10"/>
      <color rgb="FF000000"/>
      <name val="Arial"/>
    </font>
    <font>
      <sz val="12"/>
      <color rgb="FF000000"/>
      <name val="Arial"/>
      <family val="2"/>
    </font>
    <font>
      <sz val="12"/>
      <name val="Arial"/>
      <family val="2"/>
    </font>
    <font>
      <sz val="10"/>
      <name val="Arial"/>
      <family val="2"/>
    </font>
    <font>
      <sz val="10"/>
      <color rgb="FF000000"/>
      <name val="Arial"/>
      <family val="2"/>
    </font>
    <font>
      <sz val="10"/>
      <name val="Arial"/>
      <family val="2"/>
    </font>
    <font>
      <sz val="10"/>
      <color rgb="FFFF0000"/>
      <name val="Arial"/>
      <family val="2"/>
    </font>
    <font>
      <sz val="10"/>
      <color rgb="FF7030A0"/>
      <name val="Arial"/>
      <family val="2"/>
    </font>
    <font>
      <u/>
      <sz val="10"/>
      <color theme="10"/>
      <name val="Arial"/>
      <family val="2"/>
    </font>
    <font>
      <u/>
      <sz val="10"/>
      <color theme="11"/>
      <name val="Arial"/>
      <family val="2"/>
    </font>
    <font>
      <sz val="10"/>
      <color theme="0"/>
      <name val="Arial"/>
      <family val="2"/>
    </font>
    <font>
      <sz val="12"/>
      <color rgb="FF000000"/>
      <name val="Arial"/>
      <family val="2"/>
    </font>
    <font>
      <sz val="12"/>
      <name val="Arial"/>
      <family val="2"/>
    </font>
    <font>
      <b/>
      <sz val="10"/>
      <name val="Arial"/>
      <family val="2"/>
    </font>
    <font>
      <b/>
      <sz val="10"/>
      <color rgb="FF000000"/>
      <name val="Arial"/>
      <family val="2"/>
    </font>
    <font>
      <sz val="10"/>
      <color rgb="FFC00000"/>
      <name val="Arial"/>
      <family val="2"/>
    </font>
    <font>
      <b/>
      <sz val="12"/>
      <color rgb="FF000000"/>
      <name val="Arial"/>
      <family val="2"/>
    </font>
    <font>
      <sz val="10"/>
      <color rgb="FF000000"/>
      <name val="Arial"/>
      <family val="2"/>
    </font>
  </fonts>
  <fills count="17">
    <fill>
      <patternFill patternType="none"/>
    </fill>
    <fill>
      <patternFill patternType="gray125"/>
    </fill>
    <fill>
      <patternFill patternType="solid">
        <fgColor theme="4" tint="-0.249977111117893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8" tint="0.59999389629810485"/>
        <bgColor rgb="FFD9EAD3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7" tint="0.59999389629810485"/>
        <bgColor rgb="FFD9EAD3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6" tint="0.79998168889431442"/>
        <bgColor rgb="FFD9EAD3"/>
      </patternFill>
    </fill>
    <fill>
      <patternFill patternType="solid">
        <fgColor rgb="FF7030A0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</borders>
  <cellStyleXfs count="6">
    <xf numFmtId="0" fontId="0" fillId="0" borderId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43" fontId="17" fillId="0" borderId="0" applyFont="0" applyFill="0" applyBorder="0" applyAlignment="0" applyProtection="0"/>
  </cellStyleXfs>
  <cellXfs count="100">
    <xf numFmtId="0" fontId="0" fillId="0" borderId="0" xfId="0" applyFont="1" applyAlignment="1"/>
    <xf numFmtId="0" fontId="2" fillId="0" borderId="0" xfId="0" applyFont="1"/>
    <xf numFmtId="0" fontId="1" fillId="0" borderId="0" xfId="0" applyFont="1"/>
    <xf numFmtId="0" fontId="1" fillId="0" borderId="0" xfId="0" applyFont="1" applyAlignment="1">
      <alignment horizontal="left"/>
    </xf>
    <xf numFmtId="0" fontId="2" fillId="0" borderId="0" xfId="0" applyFont="1" applyAlignment="1"/>
    <xf numFmtId="0" fontId="1" fillId="0" borderId="0" xfId="0" applyFont="1" applyAlignment="1">
      <alignment horizontal="left"/>
    </xf>
    <xf numFmtId="0" fontId="1" fillId="0" borderId="0" xfId="0" applyFont="1" applyAlignment="1"/>
    <xf numFmtId="0" fontId="4" fillId="0" borderId="0" xfId="0" applyFont="1" applyFill="1" applyBorder="1" applyAlignment="1"/>
    <xf numFmtId="49" fontId="1" fillId="0" borderId="0" xfId="0" applyNumberFormat="1" applyFont="1" applyAlignment="1">
      <alignment horizontal="left"/>
    </xf>
    <xf numFmtId="0" fontId="0" fillId="0" borderId="0" xfId="0" applyFont="1" applyAlignment="1">
      <alignment horizontal="left"/>
    </xf>
    <xf numFmtId="0" fontId="4" fillId="5" borderId="0" xfId="0" applyFont="1" applyFill="1" applyBorder="1" applyAlignment="1"/>
    <xf numFmtId="0" fontId="1" fillId="10" borderId="0" xfId="0" applyFont="1" applyFill="1" applyAlignment="1"/>
    <xf numFmtId="0" fontId="0" fillId="10" borderId="0" xfId="0" applyFont="1" applyFill="1" applyAlignment="1"/>
    <xf numFmtId="0" fontId="0" fillId="10" borderId="0" xfId="0" applyFont="1" applyFill="1" applyAlignment="1">
      <alignment horizontal="left"/>
    </xf>
    <xf numFmtId="0" fontId="4" fillId="11" borderId="0" xfId="0" applyFont="1" applyFill="1" applyBorder="1" applyAlignment="1"/>
    <xf numFmtId="0" fontId="10" fillId="2" borderId="0" xfId="0" applyFont="1" applyFill="1" applyBorder="1" applyAlignment="1"/>
    <xf numFmtId="0" fontId="4" fillId="0" borderId="0" xfId="0" applyFont="1" applyBorder="1" applyAlignment="1"/>
    <xf numFmtId="0" fontId="11" fillId="0" borderId="0" xfId="0" applyFont="1" applyBorder="1"/>
    <xf numFmtId="0" fontId="11" fillId="3" borderId="0" xfId="0" applyFont="1" applyFill="1" applyBorder="1"/>
    <xf numFmtId="0" fontId="5" fillId="9" borderId="0" xfId="0" applyFont="1" applyFill="1" applyBorder="1" applyAlignment="1"/>
    <xf numFmtId="0" fontId="15" fillId="4" borderId="0" xfId="0" applyFont="1" applyFill="1" applyBorder="1" applyAlignment="1"/>
    <xf numFmtId="0" fontId="15" fillId="6" borderId="0" xfId="0" applyFont="1" applyFill="1" applyBorder="1" applyAlignment="1"/>
    <xf numFmtId="0" fontId="15" fillId="7" borderId="0" xfId="0" applyFont="1" applyFill="1" applyBorder="1" applyAlignment="1"/>
    <xf numFmtId="0" fontId="15" fillId="9" borderId="0" xfId="0" applyFont="1" applyFill="1" applyBorder="1" applyAlignment="1"/>
    <xf numFmtId="0" fontId="3" fillId="9" borderId="0" xfId="0" applyFont="1" applyFill="1" applyBorder="1" applyAlignment="1"/>
    <xf numFmtId="0" fontId="4" fillId="9" borderId="0" xfId="0" applyFont="1" applyFill="1" applyBorder="1" applyAlignment="1"/>
    <xf numFmtId="0" fontId="3" fillId="0" borderId="0" xfId="0" applyFont="1" applyBorder="1" applyAlignment="1"/>
    <xf numFmtId="0" fontId="4" fillId="4" borderId="0" xfId="0" applyFont="1" applyFill="1" applyBorder="1" applyAlignment="1"/>
    <xf numFmtId="0" fontId="4" fillId="7" borderId="0" xfId="0" applyFont="1" applyFill="1" applyBorder="1" applyAlignment="1"/>
    <xf numFmtId="0" fontId="3" fillId="7" borderId="0" xfId="0" applyFont="1" applyFill="1" applyBorder="1" applyAlignment="1"/>
    <xf numFmtId="0" fontId="4" fillId="6" borderId="0" xfId="0" applyFont="1" applyFill="1" applyBorder="1" applyAlignment="1"/>
    <xf numFmtId="0" fontId="4" fillId="8" borderId="0" xfId="0" applyFont="1" applyFill="1" applyBorder="1" applyAlignment="1"/>
    <xf numFmtId="0" fontId="10" fillId="0" borderId="0" xfId="0" applyFont="1" applyFill="1" applyBorder="1" applyAlignment="1"/>
    <xf numFmtId="0" fontId="4" fillId="0" borderId="0" xfId="0" applyFont="1" applyBorder="1"/>
    <xf numFmtId="0" fontId="0" fillId="0" borderId="0" xfId="0" applyFont="1" applyFill="1" applyBorder="1" applyAlignment="1"/>
    <xf numFmtId="0" fontId="4" fillId="3" borderId="0" xfId="0" applyFont="1" applyFill="1" applyBorder="1"/>
    <xf numFmtId="0" fontId="6" fillId="0" borderId="0" xfId="0" applyFont="1" applyBorder="1" applyAlignment="1"/>
    <xf numFmtId="0" fontId="6" fillId="8" borderId="0" xfId="0" applyFont="1" applyFill="1" applyBorder="1" applyAlignment="1"/>
    <xf numFmtId="0" fontId="6" fillId="4" borderId="0" xfId="0" applyFont="1" applyFill="1" applyBorder="1" applyAlignment="1"/>
    <xf numFmtId="0" fontId="6" fillId="6" borderId="0" xfId="0" applyFont="1" applyFill="1" applyBorder="1" applyAlignment="1"/>
    <xf numFmtId="0" fontId="3" fillId="6" borderId="0" xfId="0" applyFont="1" applyFill="1" applyBorder="1" applyAlignment="1"/>
    <xf numFmtId="0" fontId="7" fillId="6" borderId="0" xfId="0" applyFont="1" applyFill="1" applyBorder="1" applyAlignment="1"/>
    <xf numFmtId="0" fontId="6" fillId="9" borderId="0" xfId="0" applyFont="1" applyFill="1" applyBorder="1" applyAlignment="1"/>
    <xf numFmtId="0" fontId="7" fillId="9" borderId="0" xfId="0" applyFont="1" applyFill="1" applyBorder="1" applyAlignment="1"/>
    <xf numFmtId="0" fontId="4" fillId="0" borderId="4" xfId="0" applyFont="1" applyBorder="1" applyAlignment="1"/>
    <xf numFmtId="0" fontId="4" fillId="0" borderId="5" xfId="0" applyFont="1" applyBorder="1" applyAlignment="1"/>
    <xf numFmtId="0" fontId="4" fillId="0" borderId="4" xfId="0" applyFont="1" applyBorder="1"/>
    <xf numFmtId="0" fontId="0" fillId="0" borderId="5" xfId="0" applyFont="1" applyBorder="1" applyAlignment="1"/>
    <xf numFmtId="0" fontId="11" fillId="3" borderId="4" xfId="0" applyFont="1" applyFill="1" applyBorder="1" applyAlignment="1">
      <alignment wrapText="1"/>
    </xf>
    <xf numFmtId="0" fontId="0" fillId="3" borderId="5" xfId="0" applyFont="1" applyFill="1" applyBorder="1" applyAlignment="1"/>
    <xf numFmtId="0" fontId="4" fillId="11" borderId="4" xfId="0" applyFont="1" applyFill="1" applyBorder="1" applyAlignment="1"/>
    <xf numFmtId="0" fontId="4" fillId="8" borderId="5" xfId="0" applyFont="1" applyFill="1" applyBorder="1" applyAlignment="1"/>
    <xf numFmtId="0" fontId="3" fillId="11" borderId="4" xfId="0" applyFont="1" applyFill="1" applyBorder="1" applyAlignment="1"/>
    <xf numFmtId="0" fontId="4" fillId="8" borderId="4" xfId="0" applyFont="1" applyFill="1" applyBorder="1" applyAlignment="1"/>
    <xf numFmtId="0" fontId="14" fillId="4" borderId="4" xfId="0" applyFont="1" applyFill="1" applyBorder="1" applyAlignment="1"/>
    <xf numFmtId="0" fontId="4" fillId="4" borderId="5" xfId="0" applyFont="1" applyFill="1" applyBorder="1" applyAlignment="1"/>
    <xf numFmtId="0" fontId="4" fillId="4" borderId="4" xfId="0" applyFont="1" applyFill="1" applyBorder="1" applyAlignment="1"/>
    <xf numFmtId="0" fontId="14" fillId="6" borderId="4" xfId="0" applyFont="1" applyFill="1" applyBorder="1" applyAlignment="1"/>
    <xf numFmtId="0" fontId="4" fillId="6" borderId="5" xfId="0" applyFont="1" applyFill="1" applyBorder="1" applyAlignment="1"/>
    <xf numFmtId="0" fontId="4" fillId="6" borderId="4" xfId="0" applyFont="1" applyFill="1" applyBorder="1" applyAlignment="1"/>
    <xf numFmtId="0" fontId="3" fillId="0" borderId="4" xfId="0" applyFont="1" applyBorder="1" applyAlignment="1"/>
    <xf numFmtId="0" fontId="13" fillId="9" borderId="4" xfId="0" applyFont="1" applyFill="1" applyBorder="1" applyAlignment="1"/>
    <xf numFmtId="0" fontId="4" fillId="9" borderId="5" xfId="0" applyFont="1" applyFill="1" applyBorder="1" applyAlignment="1"/>
    <xf numFmtId="0" fontId="3" fillId="9" borderId="4" xfId="0" applyFont="1" applyFill="1" applyBorder="1" applyAlignment="1"/>
    <xf numFmtId="0" fontId="5" fillId="9" borderId="6" xfId="0" applyFont="1" applyFill="1" applyBorder="1" applyAlignment="1"/>
    <xf numFmtId="0" fontId="5" fillId="9" borderId="7" xfId="0" applyFont="1" applyFill="1" applyBorder="1" applyAlignment="1"/>
    <xf numFmtId="0" fontId="4" fillId="9" borderId="8" xfId="0" applyFont="1" applyFill="1" applyBorder="1" applyAlignment="1"/>
    <xf numFmtId="0" fontId="10" fillId="3" borderId="1" xfId="0" applyFont="1" applyFill="1" applyBorder="1" applyAlignment="1"/>
    <xf numFmtId="0" fontId="10" fillId="3" borderId="2" xfId="0" applyFont="1" applyFill="1" applyBorder="1" applyAlignment="1"/>
    <xf numFmtId="0" fontId="10" fillId="3" borderId="3" xfId="0" applyFont="1" applyFill="1" applyBorder="1" applyAlignment="1"/>
    <xf numFmtId="0" fontId="5" fillId="9" borderId="4" xfId="0" applyFont="1" applyFill="1" applyBorder="1" applyAlignment="1"/>
    <xf numFmtId="0" fontId="10" fillId="13" borderId="1" xfId="0" applyFont="1" applyFill="1" applyBorder="1" applyAlignment="1"/>
    <xf numFmtId="0" fontId="10" fillId="13" borderId="2" xfId="0" applyFont="1" applyFill="1" applyBorder="1" applyAlignment="1"/>
    <xf numFmtId="0" fontId="10" fillId="13" borderId="3" xfId="0" applyFont="1" applyFill="1" applyBorder="1" applyAlignment="1"/>
    <xf numFmtId="0" fontId="12" fillId="0" borderId="5" xfId="0" applyFont="1" applyBorder="1"/>
    <xf numFmtId="0" fontId="12" fillId="3" borderId="5" xfId="0" applyFont="1" applyFill="1" applyBorder="1"/>
    <xf numFmtId="0" fontId="15" fillId="0" borderId="4" xfId="0" applyFont="1" applyBorder="1" applyAlignment="1"/>
    <xf numFmtId="0" fontId="15" fillId="9" borderId="7" xfId="0" applyFont="1" applyFill="1" applyBorder="1" applyAlignment="1"/>
    <xf numFmtId="0" fontId="10" fillId="12" borderId="1" xfId="0" applyFont="1" applyFill="1" applyBorder="1" applyAlignment="1"/>
    <xf numFmtId="0" fontId="10" fillId="12" borderId="2" xfId="0" applyFont="1" applyFill="1" applyBorder="1" applyAlignment="1"/>
    <xf numFmtId="0" fontId="10" fillId="12" borderId="3" xfId="0" applyFont="1" applyFill="1" applyBorder="1" applyAlignment="1"/>
    <xf numFmtId="0" fontId="3" fillId="0" borderId="4" xfId="0" applyFont="1" applyBorder="1"/>
    <xf numFmtId="0" fontId="2" fillId="3" borderId="4" xfId="0" applyFont="1" applyFill="1" applyBorder="1" applyAlignment="1">
      <alignment wrapText="1"/>
    </xf>
    <xf numFmtId="0" fontId="3" fillId="8" borderId="4" xfId="0" applyFont="1" applyFill="1" applyBorder="1" applyAlignment="1"/>
    <xf numFmtId="0" fontId="13" fillId="4" borderId="4" xfId="0" applyFont="1" applyFill="1" applyBorder="1" applyAlignment="1"/>
    <xf numFmtId="0" fontId="3" fillId="4" borderId="4" xfId="0" applyFont="1" applyFill="1" applyBorder="1" applyAlignment="1"/>
    <xf numFmtId="0" fontId="13" fillId="6" borderId="4" xfId="0" applyFont="1" applyFill="1" applyBorder="1" applyAlignment="1"/>
    <xf numFmtId="0" fontId="3" fillId="6" borderId="4" xfId="0" applyFont="1" applyFill="1" applyBorder="1" applyAlignment="1"/>
    <xf numFmtId="0" fontId="3" fillId="9" borderId="6" xfId="0" applyFont="1" applyFill="1" applyBorder="1" applyAlignment="1"/>
    <xf numFmtId="0" fontId="16" fillId="14" borderId="0" xfId="0" applyFont="1" applyFill="1" applyAlignment="1">
      <alignment horizontal="center" vertical="center"/>
    </xf>
    <xf numFmtId="0" fontId="3" fillId="4" borderId="0" xfId="0" applyFont="1" applyFill="1" applyBorder="1" applyAlignment="1"/>
    <xf numFmtId="0" fontId="0" fillId="15" borderId="0" xfId="0" applyFont="1" applyFill="1" applyAlignment="1"/>
    <xf numFmtId="0" fontId="0" fillId="16" borderId="0" xfId="0" applyFont="1" applyFill="1" applyAlignment="1"/>
    <xf numFmtId="0" fontId="6" fillId="16" borderId="0" xfId="0" applyFont="1" applyFill="1" applyAlignment="1"/>
    <xf numFmtId="164" fontId="0" fillId="15" borderId="0" xfId="5" applyNumberFormat="1" applyFont="1" applyFill="1" applyAlignment="1">
      <alignment horizontal="left"/>
    </xf>
    <xf numFmtId="164" fontId="4" fillId="16" borderId="0" xfId="5" applyNumberFormat="1" applyFont="1" applyFill="1" applyAlignment="1">
      <alignment horizontal="left"/>
    </xf>
    <xf numFmtId="0" fontId="0" fillId="16" borderId="0" xfId="0" applyFont="1" applyFill="1" applyBorder="1" applyAlignment="1"/>
    <xf numFmtId="164" fontId="4" fillId="16" borderId="0" xfId="5" applyNumberFormat="1" applyFont="1" applyFill="1" applyBorder="1" applyAlignment="1">
      <alignment horizontal="left"/>
    </xf>
    <xf numFmtId="0" fontId="0" fillId="16" borderId="9" xfId="0" applyFont="1" applyFill="1" applyBorder="1" applyAlignment="1"/>
    <xf numFmtId="164" fontId="4" fillId="16" borderId="9" xfId="5" applyNumberFormat="1" applyFont="1" applyFill="1" applyBorder="1" applyAlignment="1">
      <alignment horizontal="left"/>
    </xf>
  </cellXfs>
  <cellStyles count="6">
    <cellStyle name="Comma" xfId="5" builtinId="3"/>
    <cellStyle name="Followed Hyperlink" xfId="2" builtinId="9" hidden="1"/>
    <cellStyle name="Followed Hyperlink" xfId="4" builtinId="9" hidden="1"/>
    <cellStyle name="Hyperlink" xfId="1" builtinId="8" hidden="1"/>
    <cellStyle name="Hyperlink" xfId="3" builtinId="8" hidden="1"/>
    <cellStyle name="Normal" xfId="0" builtinId="0"/>
  </cellStyles>
  <dxfs count="2">
    <dxf>
      <font>
        <b/>
        <i val="0"/>
        <color rgb="FFFF0000"/>
      </font>
    </dxf>
    <dxf>
      <font>
        <b/>
        <i val="0"/>
        <color theme="5" tint="-0.24994659260841701"/>
      </font>
    </dxf>
  </dxfs>
  <tableStyles count="0" defaultTableStyle="TableStyleMedium9" defaultPivotStyle="PivotStyleMedium4"/>
  <colors>
    <mruColors>
      <color rgb="FFCFF1F1"/>
      <color rgb="FFFFFFC5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61"/>
  <sheetViews>
    <sheetView zoomScaleNormal="100" workbookViewId="0">
      <pane xSplit="8" ySplit="1" topLeftCell="N8" activePane="bottomRight" state="frozenSplit"/>
      <selection pane="topRight" activeCell="D1" sqref="D1"/>
      <selection pane="bottomLeft" activeCell="A2" sqref="A2"/>
      <selection pane="bottomRight" activeCell="F19" sqref="F19"/>
    </sheetView>
  </sheetViews>
  <sheetFormatPr defaultColWidth="17.28515625" defaultRowHeight="17.25" customHeight="1" x14ac:dyDescent="0.2"/>
  <cols>
    <col min="1" max="1" width="19.42578125" style="16" bestFit="1" customWidth="1"/>
    <col min="2" max="2" width="23.42578125" style="16" customWidth="1"/>
    <col min="3" max="3" width="10.85546875" style="16" bestFit="1" customWidth="1"/>
    <col min="4" max="4" width="10.85546875" style="16" customWidth="1"/>
    <col min="5" max="5" width="9.28515625" style="16" customWidth="1"/>
    <col min="6" max="6" width="8.85546875" style="16" customWidth="1"/>
    <col min="7" max="7" width="11.85546875" style="16" customWidth="1"/>
    <col min="8" max="8" width="10.85546875" style="16" customWidth="1"/>
    <col min="9" max="9" width="39" style="26" customWidth="1"/>
    <col min="10" max="10" width="26.42578125" style="16" customWidth="1"/>
    <col min="11" max="11" width="15.7109375" style="16" customWidth="1"/>
    <col min="12" max="12" width="24.7109375" style="16" customWidth="1"/>
    <col min="13" max="13" width="21.28515625" style="16" customWidth="1"/>
    <col min="14" max="18" width="14.7109375" style="16" customWidth="1"/>
    <col min="19" max="23" width="15.85546875" style="16" customWidth="1"/>
    <col min="24" max="16384" width="17.28515625" style="7"/>
  </cols>
  <sheetData>
    <row r="1" spans="1:23" s="32" customFormat="1" ht="17.25" customHeight="1" x14ac:dyDescent="0.2">
      <c r="A1" s="15" t="s">
        <v>0</v>
      </c>
      <c r="B1" s="15" t="s">
        <v>1</v>
      </c>
      <c r="C1" s="15" t="s">
        <v>276</v>
      </c>
      <c r="D1" s="15" t="s">
        <v>2</v>
      </c>
      <c r="E1" s="15" t="s">
        <v>3</v>
      </c>
      <c r="F1" s="15" t="s">
        <v>4</v>
      </c>
      <c r="G1" s="15" t="s">
        <v>5</v>
      </c>
      <c r="H1" s="15" t="s">
        <v>6</v>
      </c>
      <c r="I1" s="78" t="s">
        <v>70</v>
      </c>
      <c r="J1" s="79" t="s">
        <v>176</v>
      </c>
      <c r="K1" s="79" t="s">
        <v>177</v>
      </c>
      <c r="L1" s="79" t="s">
        <v>178</v>
      </c>
      <c r="M1" s="80" t="s">
        <v>80</v>
      </c>
      <c r="N1" s="71" t="s">
        <v>260</v>
      </c>
      <c r="O1" s="72" t="s">
        <v>261</v>
      </c>
      <c r="P1" s="72" t="s">
        <v>262</v>
      </c>
      <c r="Q1" s="72" t="s">
        <v>263</v>
      </c>
      <c r="R1" s="73" t="s">
        <v>264</v>
      </c>
      <c r="S1" s="67" t="s">
        <v>183</v>
      </c>
      <c r="T1" s="68" t="s">
        <v>179</v>
      </c>
      <c r="U1" s="68" t="s">
        <v>180</v>
      </c>
      <c r="V1" s="68" t="s">
        <v>181</v>
      </c>
      <c r="W1" s="69" t="s">
        <v>182</v>
      </c>
    </row>
    <row r="2" spans="1:23" ht="17.25" customHeight="1" x14ac:dyDescent="0.2">
      <c r="I2" s="60"/>
      <c r="M2" s="45"/>
      <c r="N2" s="44"/>
      <c r="R2" s="45"/>
      <c r="S2" s="44"/>
      <c r="W2" s="45"/>
    </row>
    <row r="3" spans="1:23" ht="17.25" customHeight="1" x14ac:dyDescent="0.2">
      <c r="A3" s="16" t="s">
        <v>7</v>
      </c>
      <c r="B3" s="16" t="s">
        <v>20</v>
      </c>
      <c r="I3" s="60"/>
      <c r="M3" s="45"/>
      <c r="N3" s="44"/>
      <c r="R3" s="45"/>
      <c r="S3" s="44"/>
      <c r="W3" s="45"/>
    </row>
    <row r="4" spans="1:23" ht="17.25" customHeight="1" x14ac:dyDescent="0.2">
      <c r="A4" s="16" t="s">
        <v>8</v>
      </c>
      <c r="B4" s="16" t="s">
        <v>26</v>
      </c>
      <c r="I4" s="60"/>
      <c r="M4" s="45"/>
      <c r="N4" s="44"/>
      <c r="R4" s="45"/>
      <c r="S4" s="44"/>
      <c r="W4" s="45"/>
    </row>
    <row r="5" spans="1:23" ht="17.25" customHeight="1" x14ac:dyDescent="0.2">
      <c r="A5" s="16" t="s">
        <v>9</v>
      </c>
      <c r="B5" s="16" t="s">
        <v>9</v>
      </c>
      <c r="I5" s="60"/>
      <c r="M5" s="45"/>
      <c r="N5" s="44"/>
      <c r="R5" s="45"/>
      <c r="S5" s="44"/>
      <c r="W5" s="45"/>
    </row>
    <row r="6" spans="1:23" ht="17.25" customHeight="1" x14ac:dyDescent="0.2">
      <c r="A6" s="16" t="s">
        <v>10</v>
      </c>
      <c r="B6" s="16" t="s">
        <v>10</v>
      </c>
      <c r="I6" s="60"/>
      <c r="M6" s="45"/>
      <c r="N6" s="44"/>
      <c r="R6" s="45"/>
      <c r="S6" s="44"/>
      <c r="W6" s="45"/>
    </row>
    <row r="7" spans="1:23" s="34" customFormat="1" ht="15.75" customHeight="1" x14ac:dyDescent="0.2">
      <c r="A7" s="33" t="s">
        <v>95</v>
      </c>
      <c r="B7" s="33" t="s">
        <v>95</v>
      </c>
      <c r="C7" s="33"/>
      <c r="D7" s="17"/>
      <c r="E7" s="17"/>
      <c r="F7" s="17"/>
      <c r="G7" s="17"/>
      <c r="H7" s="17"/>
      <c r="I7" s="81"/>
      <c r="J7" s="17"/>
      <c r="K7" s="17"/>
      <c r="L7" s="17"/>
      <c r="M7" s="74"/>
      <c r="N7" s="46"/>
      <c r="O7" s="17"/>
      <c r="P7" s="17"/>
      <c r="Q7" s="17"/>
      <c r="R7" s="74"/>
      <c r="S7" s="46"/>
      <c r="T7" s="17"/>
      <c r="U7" s="17"/>
      <c r="V7" s="17"/>
      <c r="W7" s="47"/>
    </row>
    <row r="8" spans="1:23" s="34" customFormat="1" ht="15.75" customHeight="1" x14ac:dyDescent="0.2">
      <c r="A8" s="35" t="s">
        <v>11</v>
      </c>
      <c r="B8" s="35" t="s">
        <v>149</v>
      </c>
      <c r="C8" s="35"/>
      <c r="D8" s="18"/>
      <c r="E8" s="18"/>
      <c r="F8" s="18"/>
      <c r="G8" s="18">
        <v>18</v>
      </c>
      <c r="H8" s="18"/>
      <c r="I8" s="82"/>
      <c r="J8" s="18"/>
      <c r="K8" s="18"/>
      <c r="L8" s="18"/>
      <c r="M8" s="75"/>
      <c r="N8" s="48"/>
      <c r="O8" s="18"/>
      <c r="P8" s="18"/>
      <c r="Q8" s="18"/>
      <c r="R8" s="75"/>
      <c r="S8" s="48"/>
      <c r="T8" s="18"/>
      <c r="U8" s="18"/>
      <c r="V8" s="18"/>
      <c r="W8" s="49"/>
    </row>
    <row r="9" spans="1:23" s="34" customFormat="1" ht="15.75" customHeight="1" x14ac:dyDescent="0.2">
      <c r="A9" s="35" t="s">
        <v>11</v>
      </c>
      <c r="B9" s="35" t="s">
        <v>150</v>
      </c>
      <c r="C9" s="35"/>
      <c r="D9" s="18"/>
      <c r="E9" s="18"/>
      <c r="F9" s="18"/>
      <c r="G9" s="18">
        <v>69</v>
      </c>
      <c r="H9" s="18"/>
      <c r="I9" s="82"/>
      <c r="J9" s="18"/>
      <c r="K9" s="18"/>
      <c r="L9" s="18"/>
      <c r="M9" s="75"/>
      <c r="N9" s="48"/>
      <c r="O9" s="18"/>
      <c r="P9" s="18"/>
      <c r="Q9" s="18"/>
      <c r="R9" s="75"/>
      <c r="S9" s="48"/>
      <c r="T9" s="18"/>
      <c r="U9" s="18"/>
      <c r="V9" s="18"/>
      <c r="W9" s="49"/>
    </row>
    <row r="10" spans="1:23" ht="17.25" customHeight="1" x14ac:dyDescent="0.2">
      <c r="A10" s="36" t="s">
        <v>12</v>
      </c>
      <c r="B10" s="16" t="s">
        <v>248</v>
      </c>
      <c r="H10" s="16" t="s">
        <v>49</v>
      </c>
      <c r="I10" s="60"/>
      <c r="M10" s="45"/>
      <c r="N10" s="44"/>
      <c r="R10" s="45"/>
      <c r="S10" s="44"/>
      <c r="W10" s="45"/>
    </row>
    <row r="11" spans="1:23" ht="17.25" customHeight="1" x14ac:dyDescent="0.2">
      <c r="A11" s="14" t="s">
        <v>11</v>
      </c>
      <c r="B11" s="14" t="s">
        <v>43</v>
      </c>
      <c r="C11" s="14"/>
      <c r="D11" s="14"/>
      <c r="E11" s="14"/>
      <c r="F11" s="14"/>
      <c r="G11" s="14" t="s">
        <v>44</v>
      </c>
      <c r="H11" s="14"/>
      <c r="I11" s="52"/>
      <c r="J11" s="14"/>
      <c r="K11" s="14"/>
      <c r="L11" s="14"/>
      <c r="M11" s="51"/>
      <c r="N11" s="50"/>
      <c r="O11" s="14"/>
      <c r="P11" s="14"/>
      <c r="Q11" s="14"/>
      <c r="R11" s="51"/>
      <c r="S11" s="50"/>
      <c r="T11" s="14"/>
      <c r="U11" s="14"/>
      <c r="V11" s="14"/>
      <c r="W11" s="51"/>
    </row>
    <row r="12" spans="1:23" ht="17.25" customHeight="1" x14ac:dyDescent="0.2">
      <c r="A12" s="14" t="s">
        <v>55</v>
      </c>
      <c r="B12" s="14" t="s">
        <v>93</v>
      </c>
      <c r="C12" s="14"/>
      <c r="D12" s="14"/>
      <c r="E12" s="14"/>
      <c r="F12" s="14"/>
      <c r="G12" s="14"/>
      <c r="H12" s="14"/>
      <c r="I12" s="52" t="s">
        <v>94</v>
      </c>
      <c r="J12" s="14"/>
      <c r="K12" s="14" t="s">
        <v>246</v>
      </c>
      <c r="L12" s="14"/>
      <c r="M12" s="51"/>
      <c r="N12" s="50" t="s">
        <v>94</v>
      </c>
      <c r="O12" s="14"/>
      <c r="P12" s="14" t="s">
        <v>286</v>
      </c>
      <c r="Q12" s="14"/>
      <c r="R12" s="51"/>
      <c r="S12" s="50" t="s">
        <v>94</v>
      </c>
      <c r="T12" s="14"/>
      <c r="U12" s="14" t="s">
        <v>247</v>
      </c>
      <c r="V12" s="14"/>
      <c r="W12" s="51"/>
    </row>
    <row r="13" spans="1:23" ht="17.25" customHeight="1" x14ac:dyDescent="0.2">
      <c r="A13" s="14" t="s">
        <v>244</v>
      </c>
      <c r="B13" s="14" t="s">
        <v>244</v>
      </c>
      <c r="C13" s="14"/>
      <c r="D13" s="14"/>
      <c r="E13" s="14"/>
      <c r="F13" s="14"/>
      <c r="G13" s="14"/>
      <c r="H13" s="14"/>
      <c r="I13" s="52" t="s">
        <v>245</v>
      </c>
      <c r="J13" s="14"/>
      <c r="K13" s="14"/>
      <c r="L13" s="14"/>
      <c r="M13" s="51"/>
      <c r="N13" s="52" t="s">
        <v>287</v>
      </c>
      <c r="O13" s="14"/>
      <c r="P13" s="14"/>
      <c r="Q13" s="14"/>
      <c r="R13" s="51"/>
      <c r="S13" s="52" t="s">
        <v>256</v>
      </c>
      <c r="T13" s="14"/>
      <c r="U13" s="14"/>
      <c r="V13" s="14"/>
      <c r="W13" s="51"/>
    </row>
    <row r="14" spans="1:23" ht="17.25" customHeight="1" x14ac:dyDescent="0.2">
      <c r="A14" s="36" t="s">
        <v>21</v>
      </c>
      <c r="I14" s="60"/>
      <c r="M14" s="45"/>
      <c r="N14" s="44"/>
      <c r="R14" s="45"/>
      <c r="S14" s="44"/>
      <c r="W14" s="45"/>
    </row>
    <row r="15" spans="1:23" ht="17.25" customHeight="1" x14ac:dyDescent="0.2">
      <c r="A15" s="37" t="s">
        <v>12</v>
      </c>
      <c r="B15" s="14" t="s">
        <v>251</v>
      </c>
      <c r="C15" s="14"/>
      <c r="D15" s="14"/>
      <c r="E15" s="14"/>
      <c r="F15" s="14"/>
      <c r="G15" s="31"/>
      <c r="H15" s="31"/>
      <c r="I15" s="83"/>
      <c r="J15" s="31"/>
      <c r="K15" s="31"/>
      <c r="L15" s="31"/>
      <c r="M15" s="51"/>
      <c r="N15" s="53"/>
      <c r="O15" s="31"/>
      <c r="P15" s="31"/>
      <c r="Q15" s="31"/>
      <c r="R15" s="51"/>
      <c r="S15" s="53"/>
      <c r="T15" s="31"/>
      <c r="U15" s="31"/>
      <c r="V15" s="31"/>
      <c r="W15" s="51"/>
    </row>
    <row r="16" spans="1:23" ht="17.25" customHeight="1" x14ac:dyDescent="0.2">
      <c r="A16" s="14" t="s">
        <v>17</v>
      </c>
      <c r="B16" s="14" t="s">
        <v>252</v>
      </c>
      <c r="C16" s="14"/>
      <c r="D16" s="14" t="s">
        <v>259</v>
      </c>
      <c r="E16" s="14" t="s">
        <v>16</v>
      </c>
      <c r="F16" s="14" t="s">
        <v>253</v>
      </c>
      <c r="G16" s="31"/>
      <c r="H16" s="31"/>
      <c r="I16" s="83" t="s">
        <v>254</v>
      </c>
      <c r="J16" s="31" t="s">
        <v>258</v>
      </c>
      <c r="K16" s="31"/>
      <c r="L16" s="31"/>
      <c r="M16" s="51"/>
      <c r="N16" s="83" t="s">
        <v>288</v>
      </c>
      <c r="O16" s="31" t="s">
        <v>289</v>
      </c>
      <c r="P16" s="31"/>
      <c r="Q16" s="31"/>
      <c r="R16" s="51"/>
      <c r="S16" s="53" t="s">
        <v>255</v>
      </c>
      <c r="T16" s="31" t="s">
        <v>257</v>
      </c>
      <c r="U16" s="31"/>
      <c r="V16" s="31"/>
      <c r="W16" s="51"/>
    </row>
    <row r="17" spans="1:23" ht="17.25" customHeight="1" x14ac:dyDescent="0.2">
      <c r="A17" s="37" t="s">
        <v>21</v>
      </c>
      <c r="B17" s="14"/>
      <c r="C17" s="14"/>
      <c r="D17" s="14"/>
      <c r="E17" s="14"/>
      <c r="F17" s="14"/>
      <c r="G17" s="31"/>
      <c r="H17" s="31"/>
      <c r="I17" s="83"/>
      <c r="J17" s="31"/>
      <c r="K17" s="31"/>
      <c r="L17" s="31"/>
      <c r="M17" s="51"/>
      <c r="N17" s="53"/>
      <c r="O17" s="31"/>
      <c r="P17" s="31"/>
      <c r="Q17" s="31"/>
      <c r="R17" s="51"/>
      <c r="S17" s="53"/>
      <c r="T17" s="31"/>
      <c r="U17" s="31"/>
      <c r="V17" s="31"/>
      <c r="W17" s="51"/>
    </row>
    <row r="18" spans="1:23" ht="17.25" customHeight="1" x14ac:dyDescent="0.2">
      <c r="A18" s="36"/>
      <c r="I18" s="60"/>
      <c r="M18" s="45"/>
      <c r="N18" s="44"/>
      <c r="R18" s="45"/>
      <c r="S18" s="44"/>
      <c r="W18" s="45"/>
    </row>
    <row r="19" spans="1:23" ht="17.25" customHeight="1" x14ac:dyDescent="0.2">
      <c r="A19" s="38" t="s">
        <v>12</v>
      </c>
      <c r="B19" s="27" t="s">
        <v>268</v>
      </c>
      <c r="C19" s="27"/>
      <c r="D19" s="27"/>
      <c r="E19" s="27"/>
      <c r="F19" s="27"/>
      <c r="G19" s="27"/>
      <c r="H19" s="27"/>
      <c r="I19" s="84" t="s">
        <v>269</v>
      </c>
      <c r="J19" s="27"/>
      <c r="K19" s="27"/>
      <c r="L19" s="27"/>
      <c r="M19" s="55"/>
      <c r="N19" s="84" t="s">
        <v>290</v>
      </c>
      <c r="O19" s="27"/>
      <c r="P19" s="27"/>
      <c r="Q19" s="27"/>
      <c r="R19" s="55"/>
      <c r="S19" s="54" t="s">
        <v>281</v>
      </c>
      <c r="T19" s="27"/>
      <c r="U19" s="27"/>
      <c r="V19" s="27"/>
      <c r="W19" s="55"/>
    </row>
    <row r="20" spans="1:23" ht="17.25" customHeight="1" x14ac:dyDescent="0.2">
      <c r="A20" s="90" t="s">
        <v>270</v>
      </c>
      <c r="B20" s="27" t="s">
        <v>14</v>
      </c>
      <c r="C20" s="27"/>
      <c r="D20" s="27"/>
      <c r="E20" s="27" t="s">
        <v>16</v>
      </c>
      <c r="F20" s="27"/>
      <c r="G20" s="27"/>
      <c r="H20" s="27"/>
      <c r="I20" s="84" t="s">
        <v>271</v>
      </c>
      <c r="J20" s="27"/>
      <c r="K20" s="27"/>
      <c r="L20" s="27"/>
      <c r="M20" s="55"/>
      <c r="N20" s="84" t="s">
        <v>291</v>
      </c>
      <c r="O20" s="27"/>
      <c r="P20" s="27"/>
      <c r="Q20" s="27"/>
      <c r="R20" s="55"/>
      <c r="S20" s="54" t="s">
        <v>282</v>
      </c>
      <c r="T20" s="27"/>
      <c r="U20" s="27"/>
      <c r="V20" s="27"/>
      <c r="W20" s="55"/>
    </row>
    <row r="21" spans="1:23" ht="17.25" customHeight="1" x14ac:dyDescent="0.2">
      <c r="A21" s="90" t="s">
        <v>272</v>
      </c>
      <c r="B21" s="27" t="s">
        <v>18</v>
      </c>
      <c r="C21" s="27" t="s">
        <v>273</v>
      </c>
      <c r="D21" s="27"/>
      <c r="E21" s="27" t="s">
        <v>16</v>
      </c>
      <c r="F21" s="27"/>
      <c r="G21" s="27"/>
      <c r="H21" s="27"/>
      <c r="I21" s="84" t="s">
        <v>280</v>
      </c>
      <c r="J21" s="27"/>
      <c r="K21" s="27"/>
      <c r="L21" s="27"/>
      <c r="M21" s="55"/>
      <c r="N21" s="84" t="s">
        <v>292</v>
      </c>
      <c r="O21" s="27"/>
      <c r="P21" s="27"/>
      <c r="Q21" s="27"/>
      <c r="R21" s="55"/>
      <c r="S21" s="54" t="s">
        <v>284</v>
      </c>
      <c r="T21" s="27"/>
      <c r="U21" s="27"/>
      <c r="V21" s="27"/>
      <c r="W21" s="55"/>
    </row>
    <row r="22" spans="1:23" ht="17.25" customHeight="1" x14ac:dyDescent="0.2">
      <c r="A22" s="90" t="s">
        <v>17</v>
      </c>
      <c r="B22" s="27" t="s">
        <v>274</v>
      </c>
      <c r="C22" s="27"/>
      <c r="D22" s="27"/>
      <c r="E22" s="27" t="s">
        <v>16</v>
      </c>
      <c r="F22" s="27" t="s">
        <v>285</v>
      </c>
      <c r="G22" s="27"/>
      <c r="H22" s="27"/>
      <c r="I22" s="84" t="s">
        <v>275</v>
      </c>
      <c r="J22" s="27"/>
      <c r="K22" s="27"/>
      <c r="L22" s="27"/>
      <c r="M22" s="55"/>
      <c r="N22" s="84" t="s">
        <v>293</v>
      </c>
      <c r="O22" s="27"/>
      <c r="P22" s="27"/>
      <c r="Q22" s="27"/>
      <c r="R22" s="55"/>
      <c r="S22" s="54" t="s">
        <v>283</v>
      </c>
      <c r="T22" s="27"/>
      <c r="U22" s="27"/>
      <c r="V22" s="27"/>
      <c r="W22" s="55"/>
    </row>
    <row r="23" spans="1:23" ht="17.25" customHeight="1" x14ac:dyDescent="0.2">
      <c r="A23" s="27" t="s">
        <v>13</v>
      </c>
      <c r="B23" s="27" t="s">
        <v>19</v>
      </c>
      <c r="C23" s="27"/>
      <c r="D23" s="27" t="s">
        <v>15</v>
      </c>
      <c r="E23" s="27" t="s">
        <v>16</v>
      </c>
      <c r="F23" s="27"/>
      <c r="G23" s="27"/>
      <c r="H23" s="27"/>
      <c r="I23" s="85" t="s">
        <v>156</v>
      </c>
      <c r="J23" s="27" t="s">
        <v>92</v>
      </c>
      <c r="K23" s="27"/>
      <c r="L23" s="27" t="s">
        <v>162</v>
      </c>
      <c r="M23" s="55"/>
      <c r="N23" s="56" t="s">
        <v>294</v>
      </c>
      <c r="O23" s="20" t="s">
        <v>295</v>
      </c>
      <c r="P23" s="27"/>
      <c r="Q23" s="27" t="s">
        <v>296</v>
      </c>
      <c r="R23" s="55"/>
      <c r="S23" s="56" t="s">
        <v>184</v>
      </c>
      <c r="T23" s="27" t="s">
        <v>185</v>
      </c>
      <c r="U23" s="27"/>
      <c r="V23" s="27" t="s">
        <v>186</v>
      </c>
      <c r="W23" s="55"/>
    </row>
    <row r="24" spans="1:23" ht="17.25" customHeight="1" x14ac:dyDescent="0.2">
      <c r="A24" s="38" t="s">
        <v>21</v>
      </c>
      <c r="B24" s="27"/>
      <c r="C24" s="27"/>
      <c r="D24" s="27"/>
      <c r="E24" s="27"/>
      <c r="F24" s="27"/>
      <c r="G24" s="27"/>
      <c r="H24" s="27"/>
      <c r="I24" s="85"/>
      <c r="J24" s="27"/>
      <c r="K24" s="27"/>
      <c r="L24" s="27"/>
      <c r="M24" s="55"/>
      <c r="N24" s="56"/>
      <c r="O24" s="27"/>
      <c r="P24" s="27"/>
      <c r="Q24" s="27"/>
      <c r="R24" s="55"/>
      <c r="S24" s="56"/>
      <c r="T24" s="27"/>
      <c r="U24" s="27"/>
      <c r="V24" s="27"/>
      <c r="W24" s="55"/>
    </row>
    <row r="25" spans="1:23" ht="17.25" customHeight="1" x14ac:dyDescent="0.2">
      <c r="A25" s="27"/>
      <c r="B25" s="27"/>
      <c r="C25" s="27"/>
      <c r="D25" s="27"/>
      <c r="E25" s="27"/>
      <c r="F25" s="27"/>
      <c r="G25" s="27"/>
      <c r="H25" s="27"/>
      <c r="I25" s="85"/>
      <c r="J25" s="27"/>
      <c r="K25" s="27"/>
      <c r="L25" s="27"/>
      <c r="M25" s="55"/>
      <c r="N25" s="56"/>
      <c r="O25" s="27"/>
      <c r="P25" s="27"/>
      <c r="Q25" s="27"/>
      <c r="R25" s="55"/>
      <c r="S25" s="56"/>
      <c r="T25" s="27"/>
      <c r="U25" s="27"/>
      <c r="V25" s="27"/>
      <c r="W25" s="55"/>
    </row>
    <row r="26" spans="1:23" ht="17.25" customHeight="1" x14ac:dyDescent="0.2">
      <c r="A26" s="38" t="s">
        <v>12</v>
      </c>
      <c r="B26" s="27" t="s">
        <v>22</v>
      </c>
      <c r="C26" s="27"/>
      <c r="D26" s="27"/>
      <c r="E26" s="27"/>
      <c r="F26" s="27"/>
      <c r="G26" s="27"/>
      <c r="H26" s="27"/>
      <c r="I26" s="84" t="s">
        <v>23</v>
      </c>
      <c r="J26" s="27"/>
      <c r="K26" s="27"/>
      <c r="L26" s="27"/>
      <c r="M26" s="55"/>
      <c r="N26" s="54" t="s">
        <v>297</v>
      </c>
      <c r="O26" s="27"/>
      <c r="P26" s="27"/>
      <c r="Q26" s="27"/>
      <c r="R26" s="55"/>
      <c r="S26" s="54" t="s">
        <v>187</v>
      </c>
      <c r="T26" s="27"/>
      <c r="U26" s="27"/>
      <c r="V26" s="27"/>
      <c r="W26" s="55"/>
    </row>
    <row r="27" spans="1:23" ht="17.25" customHeight="1" x14ac:dyDescent="0.2">
      <c r="A27" s="10" t="s">
        <v>17</v>
      </c>
      <c r="B27" s="10" t="s">
        <v>28</v>
      </c>
      <c r="C27" s="10"/>
      <c r="D27" s="10"/>
      <c r="E27" s="10"/>
      <c r="F27" s="10"/>
      <c r="G27" s="10" t="s">
        <v>40</v>
      </c>
      <c r="H27" s="10"/>
      <c r="I27" s="85" t="s">
        <v>157</v>
      </c>
      <c r="J27" s="10"/>
      <c r="K27" s="10"/>
      <c r="L27" s="10"/>
      <c r="M27" s="55"/>
      <c r="N27" s="56" t="s">
        <v>298</v>
      </c>
      <c r="O27" s="10"/>
      <c r="P27" s="10"/>
      <c r="Q27" s="10"/>
      <c r="R27" s="55"/>
      <c r="S27" s="56" t="s">
        <v>188</v>
      </c>
      <c r="T27" s="10"/>
      <c r="U27" s="10"/>
      <c r="V27" s="10"/>
      <c r="W27" s="55"/>
    </row>
    <row r="28" spans="1:23" ht="17.25" customHeight="1" x14ac:dyDescent="0.2">
      <c r="A28" s="10" t="s">
        <v>17</v>
      </c>
      <c r="B28" s="10" t="s">
        <v>41</v>
      </c>
      <c r="C28" s="10"/>
      <c r="D28" s="10"/>
      <c r="E28" s="10"/>
      <c r="F28" s="10"/>
      <c r="G28" s="10" t="s">
        <v>42</v>
      </c>
      <c r="H28" s="10"/>
      <c r="I28" s="85" t="s">
        <v>158</v>
      </c>
      <c r="J28" s="10"/>
      <c r="K28" s="10"/>
      <c r="L28" s="10"/>
      <c r="M28" s="55"/>
      <c r="N28" s="56" t="s">
        <v>299</v>
      </c>
      <c r="O28" s="10"/>
      <c r="P28" s="10"/>
      <c r="Q28" s="10"/>
      <c r="R28" s="55"/>
      <c r="S28" s="56" t="s">
        <v>189</v>
      </c>
      <c r="T28" s="10"/>
      <c r="U28" s="10"/>
      <c r="V28" s="10"/>
      <c r="W28" s="55"/>
    </row>
    <row r="29" spans="1:23" ht="17.25" customHeight="1" x14ac:dyDescent="0.2">
      <c r="A29" s="38" t="s">
        <v>21</v>
      </c>
      <c r="B29" s="27"/>
      <c r="C29" s="27"/>
      <c r="D29" s="27"/>
      <c r="E29" s="27"/>
      <c r="F29" s="27"/>
      <c r="G29" s="27"/>
      <c r="H29" s="27"/>
      <c r="I29" s="85"/>
      <c r="J29" s="27"/>
      <c r="K29" s="27"/>
      <c r="L29" s="27"/>
      <c r="M29" s="55"/>
      <c r="N29" s="56"/>
      <c r="O29" s="27"/>
      <c r="P29" s="27"/>
      <c r="Q29" s="27"/>
      <c r="R29" s="55"/>
      <c r="S29" s="56"/>
      <c r="T29" s="27"/>
      <c r="U29" s="27"/>
      <c r="V29" s="27"/>
      <c r="W29" s="55"/>
    </row>
    <row r="30" spans="1:23" ht="17.25" customHeight="1" x14ac:dyDescent="0.2">
      <c r="I30" s="60"/>
      <c r="M30" s="45"/>
      <c r="N30" s="44"/>
      <c r="R30" s="45"/>
      <c r="S30" s="44"/>
      <c r="W30" s="45"/>
    </row>
    <row r="31" spans="1:23" ht="17.25" customHeight="1" x14ac:dyDescent="0.2">
      <c r="A31" s="39" t="s">
        <v>12</v>
      </c>
      <c r="B31" s="30" t="s">
        <v>71</v>
      </c>
      <c r="C31" s="30"/>
      <c r="D31" s="30"/>
      <c r="E31" s="30"/>
      <c r="F31" s="30"/>
      <c r="G31" s="30"/>
      <c r="H31" s="30"/>
      <c r="I31" s="86" t="s">
        <v>72</v>
      </c>
      <c r="J31" s="30"/>
      <c r="K31" s="30"/>
      <c r="L31" s="30"/>
      <c r="M31" s="58"/>
      <c r="N31" s="57" t="s">
        <v>300</v>
      </c>
      <c r="O31" s="30"/>
      <c r="P31" s="30"/>
      <c r="Q31" s="30"/>
      <c r="R31" s="58"/>
      <c r="S31" s="57" t="s">
        <v>190</v>
      </c>
      <c r="T31" s="30"/>
      <c r="U31" s="30"/>
      <c r="V31" s="30"/>
      <c r="W31" s="58"/>
    </row>
    <row r="32" spans="1:23" ht="17.25" customHeight="1" x14ac:dyDescent="0.2">
      <c r="A32" s="28" t="s">
        <v>45</v>
      </c>
      <c r="B32" s="28" t="s">
        <v>46</v>
      </c>
      <c r="C32" s="28"/>
      <c r="D32" s="28"/>
      <c r="E32" s="28" t="s">
        <v>16</v>
      </c>
      <c r="F32" s="28"/>
      <c r="G32" s="28" t="s">
        <v>48</v>
      </c>
      <c r="H32" s="28"/>
      <c r="I32" s="87" t="s">
        <v>159</v>
      </c>
      <c r="J32" s="28"/>
      <c r="K32" s="28" t="s">
        <v>47</v>
      </c>
      <c r="L32" s="28"/>
      <c r="M32" s="58"/>
      <c r="N32" s="59" t="s">
        <v>301</v>
      </c>
      <c r="O32" s="28"/>
      <c r="P32" s="28" t="s">
        <v>302</v>
      </c>
      <c r="Q32" s="28"/>
      <c r="R32" s="58"/>
      <c r="S32" s="59" t="s">
        <v>191</v>
      </c>
      <c r="T32" s="28"/>
      <c r="U32" s="28" t="s">
        <v>197</v>
      </c>
      <c r="V32" s="28"/>
      <c r="W32" s="58"/>
    </row>
    <row r="33" spans="1:23" ht="17.25" customHeight="1" x14ac:dyDescent="0.2">
      <c r="A33" s="41" t="s">
        <v>12</v>
      </c>
      <c r="B33" s="30" t="s">
        <v>133</v>
      </c>
      <c r="C33" s="30"/>
      <c r="D33" s="30"/>
      <c r="E33" s="30"/>
      <c r="F33" s="30"/>
      <c r="G33" s="30"/>
      <c r="H33" s="30" t="s">
        <v>49</v>
      </c>
      <c r="I33" s="87" t="s">
        <v>152</v>
      </c>
      <c r="J33" s="30"/>
      <c r="K33" s="30"/>
      <c r="L33" s="30"/>
      <c r="M33" s="58"/>
      <c r="N33" s="59" t="s">
        <v>303</v>
      </c>
      <c r="O33" s="30"/>
      <c r="P33" s="30"/>
      <c r="Q33" s="30"/>
      <c r="R33" s="58"/>
      <c r="S33" s="59" t="s">
        <v>192</v>
      </c>
      <c r="T33" s="30"/>
      <c r="U33" s="30"/>
      <c r="V33" s="30"/>
      <c r="W33" s="58"/>
    </row>
    <row r="34" spans="1:23" ht="17.25" customHeight="1" x14ac:dyDescent="0.2">
      <c r="A34" s="40" t="s">
        <v>55</v>
      </c>
      <c r="B34" s="30" t="s">
        <v>135</v>
      </c>
      <c r="C34" s="30"/>
      <c r="D34" s="30"/>
      <c r="E34" s="30"/>
      <c r="F34" s="30"/>
      <c r="G34" s="30"/>
      <c r="H34" s="30"/>
      <c r="I34" s="87" t="s">
        <v>155</v>
      </c>
      <c r="J34" s="30"/>
      <c r="K34" s="30" t="s">
        <v>148</v>
      </c>
      <c r="L34" s="30"/>
      <c r="M34" s="58"/>
      <c r="N34" s="59" t="s">
        <v>304</v>
      </c>
      <c r="O34" s="30"/>
      <c r="P34" s="21" t="s">
        <v>305</v>
      </c>
      <c r="Q34" s="30"/>
      <c r="R34" s="58"/>
      <c r="S34" s="59" t="s">
        <v>193</v>
      </c>
      <c r="T34" s="30"/>
      <c r="U34" s="30" t="s">
        <v>198</v>
      </c>
      <c r="V34" s="30"/>
      <c r="W34" s="58"/>
    </row>
    <row r="35" spans="1:23" ht="17.25" customHeight="1" x14ac:dyDescent="0.2">
      <c r="A35" s="30" t="s">
        <v>129</v>
      </c>
      <c r="B35" s="30" t="s">
        <v>82</v>
      </c>
      <c r="C35" s="30"/>
      <c r="D35" s="30"/>
      <c r="E35" s="30" t="s">
        <v>16</v>
      </c>
      <c r="F35" s="30"/>
      <c r="G35" s="30"/>
      <c r="H35" s="30" t="s">
        <v>56</v>
      </c>
      <c r="I35" s="87" t="s">
        <v>81</v>
      </c>
      <c r="J35" s="30"/>
      <c r="K35" s="30"/>
      <c r="L35" s="30"/>
      <c r="M35" s="58"/>
      <c r="N35" s="59" t="s">
        <v>306</v>
      </c>
      <c r="O35" s="30"/>
      <c r="P35" s="30"/>
      <c r="Q35" s="30"/>
      <c r="R35" s="58"/>
      <c r="S35" s="59" t="s">
        <v>194</v>
      </c>
      <c r="T35" s="30"/>
      <c r="U35" s="30"/>
      <c r="V35" s="30"/>
      <c r="W35" s="58"/>
    </row>
    <row r="36" spans="1:23" ht="17.25" customHeight="1" x14ac:dyDescent="0.2">
      <c r="A36" s="30" t="s">
        <v>131</v>
      </c>
      <c r="B36" s="30" t="s">
        <v>83</v>
      </c>
      <c r="C36" s="30"/>
      <c r="D36" s="30" t="s">
        <v>154</v>
      </c>
      <c r="E36" s="30" t="s">
        <v>16</v>
      </c>
      <c r="F36" s="28"/>
      <c r="G36" s="30"/>
      <c r="H36" s="30" t="s">
        <v>56</v>
      </c>
      <c r="I36" s="87" t="s">
        <v>51</v>
      </c>
      <c r="J36" s="30" t="s">
        <v>175</v>
      </c>
      <c r="K36" s="30"/>
      <c r="L36" s="30"/>
      <c r="M36" s="58"/>
      <c r="N36" s="59" t="s">
        <v>307</v>
      </c>
      <c r="O36" s="21" t="s">
        <v>309</v>
      </c>
      <c r="P36" s="21"/>
      <c r="Q36" s="30"/>
      <c r="R36" s="58"/>
      <c r="S36" s="59" t="s">
        <v>195</v>
      </c>
      <c r="T36" s="30" t="s">
        <v>199</v>
      </c>
      <c r="U36" s="30"/>
      <c r="V36" s="30"/>
      <c r="W36" s="58"/>
    </row>
    <row r="37" spans="1:23" ht="17.25" customHeight="1" x14ac:dyDescent="0.2">
      <c r="A37" s="30" t="s">
        <v>132</v>
      </c>
      <c r="B37" s="30" t="s">
        <v>84</v>
      </c>
      <c r="C37" s="30"/>
      <c r="D37" s="30" t="s">
        <v>161</v>
      </c>
      <c r="E37" s="30" t="s">
        <v>16</v>
      </c>
      <c r="F37" s="28"/>
      <c r="G37" s="30"/>
      <c r="H37" s="30" t="s">
        <v>56</v>
      </c>
      <c r="I37" s="87" t="s">
        <v>52</v>
      </c>
      <c r="J37" s="30" t="s">
        <v>175</v>
      </c>
      <c r="K37" s="30"/>
      <c r="L37" s="30"/>
      <c r="M37" s="58"/>
      <c r="N37" s="59" t="s">
        <v>308</v>
      </c>
      <c r="O37" s="21" t="s">
        <v>309</v>
      </c>
      <c r="P37" s="21"/>
      <c r="Q37" s="30"/>
      <c r="R37" s="58"/>
      <c r="S37" s="59" t="s">
        <v>196</v>
      </c>
      <c r="T37" s="30" t="s">
        <v>199</v>
      </c>
      <c r="U37" s="30"/>
      <c r="V37" s="30"/>
      <c r="W37" s="58"/>
    </row>
    <row r="38" spans="1:23" ht="17.25" customHeight="1" x14ac:dyDescent="0.2">
      <c r="A38" s="41" t="s">
        <v>21</v>
      </c>
      <c r="B38" s="30" t="s">
        <v>134</v>
      </c>
      <c r="C38" s="30"/>
      <c r="D38" s="30"/>
      <c r="E38" s="30"/>
      <c r="F38" s="30"/>
      <c r="G38" s="30"/>
      <c r="H38" s="30"/>
      <c r="I38" s="87"/>
      <c r="J38" s="30"/>
      <c r="K38" s="30"/>
      <c r="L38" s="30"/>
      <c r="M38" s="58"/>
      <c r="N38" s="59"/>
      <c r="O38" s="30"/>
      <c r="P38" s="30"/>
      <c r="Q38" s="30"/>
      <c r="R38" s="58"/>
      <c r="S38" s="59"/>
      <c r="T38" s="30"/>
      <c r="U38" s="30"/>
      <c r="V38" s="30"/>
      <c r="W38" s="58"/>
    </row>
    <row r="39" spans="1:23" ht="17.25" customHeight="1" x14ac:dyDescent="0.2">
      <c r="A39" s="28" t="s">
        <v>13</v>
      </c>
      <c r="B39" s="28" t="s">
        <v>53</v>
      </c>
      <c r="C39" s="28"/>
      <c r="D39" s="29" t="s">
        <v>151</v>
      </c>
      <c r="E39" s="28" t="s">
        <v>16</v>
      </c>
      <c r="F39" s="28" t="s">
        <v>85</v>
      </c>
      <c r="G39" s="28" t="s">
        <v>54</v>
      </c>
      <c r="H39" s="28"/>
      <c r="I39" s="87" t="s">
        <v>160</v>
      </c>
      <c r="J39" s="29" t="s">
        <v>153</v>
      </c>
      <c r="K39" s="28"/>
      <c r="L39" s="28"/>
      <c r="M39" s="58"/>
      <c r="N39" s="59" t="s">
        <v>310</v>
      </c>
      <c r="O39" s="22" t="s">
        <v>311</v>
      </c>
      <c r="P39" s="22"/>
      <c r="Q39" s="22"/>
      <c r="R39" s="58"/>
      <c r="S39" s="59" t="s">
        <v>204</v>
      </c>
      <c r="T39" s="29" t="s">
        <v>205</v>
      </c>
      <c r="U39" s="28"/>
      <c r="V39" s="28"/>
      <c r="W39" s="58"/>
    </row>
    <row r="40" spans="1:23" ht="17.25" customHeight="1" x14ac:dyDescent="0.2">
      <c r="A40" s="39" t="s">
        <v>21</v>
      </c>
      <c r="B40" s="30"/>
      <c r="C40" s="30"/>
      <c r="D40" s="30"/>
      <c r="E40" s="30"/>
      <c r="F40" s="30"/>
      <c r="G40" s="30"/>
      <c r="H40" s="30"/>
      <c r="I40" s="87"/>
      <c r="J40" s="30"/>
      <c r="K40" s="30"/>
      <c r="L40" s="30"/>
      <c r="M40" s="58"/>
      <c r="N40" s="59"/>
      <c r="O40" s="30"/>
      <c r="P40" s="30"/>
      <c r="Q40" s="30"/>
      <c r="R40" s="58"/>
      <c r="S40" s="59"/>
      <c r="T40" s="30"/>
      <c r="U40" s="30"/>
      <c r="V40" s="30"/>
      <c r="W40" s="58"/>
    </row>
    <row r="41" spans="1:23" ht="17.25" customHeight="1" x14ac:dyDescent="0.2">
      <c r="I41" s="60"/>
      <c r="M41" s="45"/>
      <c r="N41" s="44"/>
      <c r="R41" s="45"/>
      <c r="S41" s="44"/>
      <c r="W41" s="45"/>
    </row>
    <row r="42" spans="1:23" ht="17.25" customHeight="1" x14ac:dyDescent="0.2">
      <c r="A42" s="16" t="s">
        <v>24</v>
      </c>
      <c r="B42" s="16" t="s">
        <v>86</v>
      </c>
      <c r="E42" s="16" t="s">
        <v>16</v>
      </c>
      <c r="I42" s="60" t="s">
        <v>87</v>
      </c>
      <c r="M42" s="45"/>
      <c r="N42" s="76" t="s">
        <v>312</v>
      </c>
      <c r="R42" s="45"/>
      <c r="S42" s="44" t="s">
        <v>221</v>
      </c>
      <c r="W42" s="45"/>
    </row>
    <row r="43" spans="1:23" ht="17.25" customHeight="1" x14ac:dyDescent="0.2">
      <c r="I43" s="60"/>
      <c r="M43" s="45"/>
      <c r="N43" s="44"/>
      <c r="R43" s="45"/>
      <c r="S43" s="44"/>
      <c r="W43" s="45"/>
    </row>
    <row r="44" spans="1:23" ht="17.25" customHeight="1" x14ac:dyDescent="0.2">
      <c r="A44" s="42" t="s">
        <v>12</v>
      </c>
      <c r="B44" s="19" t="s">
        <v>58</v>
      </c>
      <c r="C44" s="19"/>
      <c r="D44" s="19"/>
      <c r="E44" s="19"/>
      <c r="F44" s="25" t="s">
        <v>249</v>
      </c>
      <c r="G44" s="19"/>
      <c r="H44" s="19"/>
      <c r="I44" s="61" t="s">
        <v>59</v>
      </c>
      <c r="J44" s="19"/>
      <c r="K44" s="19"/>
      <c r="L44" s="19"/>
      <c r="M44" s="62"/>
      <c r="N44" s="61" t="s">
        <v>313</v>
      </c>
      <c r="O44" s="23"/>
      <c r="P44" s="23"/>
      <c r="Q44" s="23"/>
      <c r="R44" s="62"/>
      <c r="S44" s="61" t="s">
        <v>222</v>
      </c>
      <c r="T44" s="19"/>
      <c r="U44" s="19"/>
      <c r="V44" s="19"/>
      <c r="W44" s="62"/>
    </row>
    <row r="45" spans="1:23" ht="17.25" customHeight="1" x14ac:dyDescent="0.2">
      <c r="A45" s="43" t="s">
        <v>12</v>
      </c>
      <c r="B45" s="19" t="s">
        <v>77</v>
      </c>
      <c r="C45" s="19"/>
      <c r="D45" s="19"/>
      <c r="E45" s="19"/>
      <c r="F45" s="19"/>
      <c r="G45" s="19"/>
      <c r="H45" s="19"/>
      <c r="I45" s="61" t="s">
        <v>76</v>
      </c>
      <c r="J45" s="19"/>
      <c r="K45" s="19"/>
      <c r="L45" s="19"/>
      <c r="M45" s="62"/>
      <c r="N45" s="61" t="s">
        <v>314</v>
      </c>
      <c r="O45" s="23"/>
      <c r="P45" s="23"/>
      <c r="Q45" s="23"/>
      <c r="R45" s="62"/>
      <c r="S45" s="61" t="s">
        <v>223</v>
      </c>
      <c r="T45" s="19"/>
      <c r="U45" s="19"/>
      <c r="V45" s="19"/>
      <c r="W45" s="62"/>
    </row>
    <row r="46" spans="1:23" ht="17.25" customHeight="1" x14ac:dyDescent="0.2">
      <c r="A46" s="19" t="s">
        <v>24</v>
      </c>
      <c r="B46" s="19" t="s">
        <v>60</v>
      </c>
      <c r="C46" s="19"/>
      <c r="D46" s="19"/>
      <c r="E46" s="25" t="s">
        <v>16</v>
      </c>
      <c r="F46" s="19"/>
      <c r="G46" s="19"/>
      <c r="H46" s="19"/>
      <c r="I46" s="63" t="s">
        <v>163</v>
      </c>
      <c r="J46" s="19"/>
      <c r="K46" s="19"/>
      <c r="L46" s="19"/>
      <c r="M46" s="62"/>
      <c r="N46" s="63" t="s">
        <v>315</v>
      </c>
      <c r="O46" s="23"/>
      <c r="P46" s="23"/>
      <c r="Q46" s="23"/>
      <c r="R46" s="62"/>
      <c r="S46" s="63" t="s">
        <v>224</v>
      </c>
      <c r="T46" s="19"/>
      <c r="U46" s="19"/>
      <c r="V46" s="19"/>
      <c r="W46" s="62"/>
    </row>
    <row r="47" spans="1:23" ht="17.25" customHeight="1" x14ac:dyDescent="0.2">
      <c r="A47" s="24" t="s">
        <v>24</v>
      </c>
      <c r="B47" s="42" t="s">
        <v>67</v>
      </c>
      <c r="C47" s="42"/>
      <c r="D47" s="24"/>
      <c r="E47" s="24"/>
      <c r="F47" s="24" t="s">
        <v>16</v>
      </c>
      <c r="G47" s="24"/>
      <c r="H47" s="24"/>
      <c r="I47" s="63" t="s">
        <v>172</v>
      </c>
      <c r="J47" s="19"/>
      <c r="K47" s="19"/>
      <c r="L47" s="19"/>
      <c r="M47" s="62"/>
      <c r="N47" s="63" t="s">
        <v>316</v>
      </c>
      <c r="O47" s="23"/>
      <c r="P47" s="23"/>
      <c r="Q47" s="23"/>
      <c r="R47" s="62"/>
      <c r="S47" s="63" t="s">
        <v>236</v>
      </c>
      <c r="T47" s="19"/>
      <c r="U47" s="19"/>
      <c r="V47" s="19"/>
      <c r="W47" s="62"/>
    </row>
    <row r="48" spans="1:23" ht="17.25" customHeight="1" x14ac:dyDescent="0.2">
      <c r="A48" s="24" t="s">
        <v>25</v>
      </c>
      <c r="B48" s="42" t="s">
        <v>68</v>
      </c>
      <c r="C48" s="42"/>
      <c r="D48" s="24"/>
      <c r="E48" s="24"/>
      <c r="F48" s="24" t="s">
        <v>16</v>
      </c>
      <c r="G48" s="24"/>
      <c r="H48" s="24"/>
      <c r="I48" s="63" t="s">
        <v>173</v>
      </c>
      <c r="J48" s="19"/>
      <c r="K48" s="19"/>
      <c r="L48" s="19"/>
      <c r="M48" s="62"/>
      <c r="N48" s="63" t="s">
        <v>317</v>
      </c>
      <c r="O48" s="23"/>
      <c r="P48" s="23"/>
      <c r="Q48" s="23"/>
      <c r="R48" s="62"/>
      <c r="S48" s="63" t="s">
        <v>239</v>
      </c>
      <c r="T48" s="19"/>
      <c r="U48" s="19"/>
      <c r="V48" s="19"/>
      <c r="W48" s="62"/>
    </row>
    <row r="49" spans="1:23" ht="17.25" customHeight="1" x14ac:dyDescent="0.2">
      <c r="A49" s="19" t="s">
        <v>13</v>
      </c>
      <c r="B49" s="19" t="s">
        <v>61</v>
      </c>
      <c r="C49" s="19"/>
      <c r="D49" s="25" t="s">
        <v>15</v>
      </c>
      <c r="E49" s="25" t="s">
        <v>16</v>
      </c>
      <c r="F49" s="19"/>
      <c r="G49" s="24" t="s">
        <v>267</v>
      </c>
      <c r="H49" s="19"/>
      <c r="I49" s="63" t="s">
        <v>164</v>
      </c>
      <c r="J49" s="25" t="s">
        <v>92</v>
      </c>
      <c r="K49" s="19"/>
      <c r="L49" s="19"/>
      <c r="M49" s="62"/>
      <c r="N49" s="63" t="s">
        <v>318</v>
      </c>
      <c r="O49" s="23" t="s">
        <v>319</v>
      </c>
      <c r="P49" s="23"/>
      <c r="Q49" s="23"/>
      <c r="R49" s="62"/>
      <c r="S49" s="63" t="s">
        <v>225</v>
      </c>
      <c r="T49" s="25" t="s">
        <v>220</v>
      </c>
      <c r="U49" s="19"/>
      <c r="V49" s="19"/>
      <c r="W49" s="62"/>
    </row>
    <row r="50" spans="1:23" ht="17.25" customHeight="1" x14ac:dyDescent="0.2">
      <c r="A50" s="19" t="s">
        <v>13</v>
      </c>
      <c r="B50" s="24" t="s">
        <v>62</v>
      </c>
      <c r="C50" s="24"/>
      <c r="D50" s="25" t="s">
        <v>15</v>
      </c>
      <c r="E50" s="25" t="s">
        <v>16</v>
      </c>
      <c r="F50" s="19"/>
      <c r="G50" s="24" t="s">
        <v>267</v>
      </c>
      <c r="H50" s="19"/>
      <c r="I50" s="63" t="s">
        <v>165</v>
      </c>
      <c r="J50" s="25" t="s">
        <v>92</v>
      </c>
      <c r="K50" s="19"/>
      <c r="L50" s="19"/>
      <c r="M50" s="62"/>
      <c r="N50" s="63" t="s">
        <v>320</v>
      </c>
      <c r="O50" s="23" t="s">
        <v>319</v>
      </c>
      <c r="P50" s="23"/>
      <c r="Q50" s="23"/>
      <c r="R50" s="62"/>
      <c r="S50" s="63" t="s">
        <v>226</v>
      </c>
      <c r="T50" s="25" t="s">
        <v>220</v>
      </c>
      <c r="U50" s="19"/>
      <c r="V50" s="19"/>
      <c r="W50" s="62"/>
    </row>
    <row r="51" spans="1:23" ht="17.25" customHeight="1" x14ac:dyDescent="0.2">
      <c r="A51" s="19" t="s">
        <v>25</v>
      </c>
      <c r="B51" s="19" t="s">
        <v>63</v>
      </c>
      <c r="C51" s="19"/>
      <c r="D51" s="19"/>
      <c r="E51" s="25" t="s">
        <v>16</v>
      </c>
      <c r="F51" s="19"/>
      <c r="G51" s="19"/>
      <c r="H51" s="19"/>
      <c r="I51" s="63" t="s">
        <v>166</v>
      </c>
      <c r="J51" s="19"/>
      <c r="K51" s="19"/>
      <c r="L51" s="19"/>
      <c r="M51" s="62"/>
      <c r="N51" s="63" t="s">
        <v>321</v>
      </c>
      <c r="O51" s="23"/>
      <c r="P51" s="23"/>
      <c r="Q51" s="23"/>
      <c r="R51" s="62"/>
      <c r="S51" s="63" t="s">
        <v>227</v>
      </c>
      <c r="T51" s="19"/>
      <c r="U51" s="19"/>
      <c r="V51" s="19"/>
      <c r="W51" s="62"/>
    </row>
    <row r="52" spans="1:23" ht="17.25" customHeight="1" x14ac:dyDescent="0.2">
      <c r="A52" s="19" t="s">
        <v>57</v>
      </c>
      <c r="B52" s="19" t="s">
        <v>75</v>
      </c>
      <c r="C52" s="19"/>
      <c r="D52" s="25" t="s">
        <v>240</v>
      </c>
      <c r="E52" s="24" t="s">
        <v>16</v>
      </c>
      <c r="F52" s="25" t="s">
        <v>91</v>
      </c>
      <c r="G52" s="19"/>
      <c r="H52" s="19"/>
      <c r="I52" s="63" t="s">
        <v>167</v>
      </c>
      <c r="J52" s="24" t="s">
        <v>88</v>
      </c>
      <c r="K52" s="24" t="s">
        <v>243</v>
      </c>
      <c r="L52" s="19"/>
      <c r="M52" s="62"/>
      <c r="N52" s="63" t="s">
        <v>322</v>
      </c>
      <c r="O52" s="23" t="s">
        <v>328</v>
      </c>
      <c r="P52" s="23" t="s">
        <v>323</v>
      </c>
      <c r="Q52" s="23"/>
      <c r="R52" s="62"/>
      <c r="S52" s="63" t="s">
        <v>228</v>
      </c>
      <c r="T52" s="24" t="s">
        <v>230</v>
      </c>
      <c r="U52" s="24" t="s">
        <v>250</v>
      </c>
      <c r="V52" s="19"/>
      <c r="W52" s="62"/>
    </row>
    <row r="53" spans="1:23" ht="17.25" customHeight="1" x14ac:dyDescent="0.2">
      <c r="A53" s="19" t="s">
        <v>24</v>
      </c>
      <c r="B53" s="19" t="s">
        <v>64</v>
      </c>
      <c r="C53" s="19"/>
      <c r="D53" s="19"/>
      <c r="E53" s="25" t="s">
        <v>16</v>
      </c>
      <c r="F53" s="19"/>
      <c r="G53" s="19"/>
      <c r="H53" s="19"/>
      <c r="I53" s="63" t="s">
        <v>168</v>
      </c>
      <c r="J53" s="19"/>
      <c r="K53" s="19"/>
      <c r="L53" s="19"/>
      <c r="M53" s="62"/>
      <c r="N53" s="63" t="s">
        <v>330</v>
      </c>
      <c r="O53" s="23"/>
      <c r="P53" s="23"/>
      <c r="Q53" s="23"/>
      <c r="R53" s="62"/>
      <c r="S53" s="63" t="s">
        <v>229</v>
      </c>
      <c r="T53" s="19"/>
      <c r="U53" s="19"/>
      <c r="V53" s="19"/>
      <c r="W53" s="62"/>
    </row>
    <row r="54" spans="1:23" ht="17.25" customHeight="1" x14ac:dyDescent="0.2">
      <c r="A54" s="43" t="s">
        <v>21</v>
      </c>
      <c r="B54" s="19"/>
      <c r="C54" s="19"/>
      <c r="D54" s="19"/>
      <c r="E54" s="19"/>
      <c r="F54" s="19"/>
      <c r="G54" s="19"/>
      <c r="H54" s="19"/>
      <c r="I54" s="63"/>
      <c r="J54" s="19"/>
      <c r="K54" s="19"/>
      <c r="L54" s="19"/>
      <c r="M54" s="62"/>
      <c r="N54" s="63"/>
      <c r="O54" s="23"/>
      <c r="P54" s="23"/>
      <c r="Q54" s="23"/>
      <c r="R54" s="62"/>
      <c r="S54" s="70"/>
      <c r="T54" s="19"/>
      <c r="U54" s="19"/>
      <c r="V54" s="19"/>
      <c r="W54" s="62"/>
    </row>
    <row r="55" spans="1:23" ht="17.25" customHeight="1" x14ac:dyDescent="0.2">
      <c r="A55" s="43" t="s">
        <v>12</v>
      </c>
      <c r="B55" s="19" t="s">
        <v>78</v>
      </c>
      <c r="C55" s="19"/>
      <c r="D55" s="19"/>
      <c r="E55" s="19"/>
      <c r="F55" s="19"/>
      <c r="G55" s="19"/>
      <c r="H55" s="19"/>
      <c r="I55" s="63" t="s">
        <v>79</v>
      </c>
      <c r="J55" s="19"/>
      <c r="K55" s="19"/>
      <c r="L55" s="19"/>
      <c r="M55" s="62"/>
      <c r="N55" s="63" t="s">
        <v>324</v>
      </c>
      <c r="O55" s="23"/>
      <c r="P55" s="23"/>
      <c r="Q55" s="23"/>
      <c r="R55" s="62"/>
      <c r="S55" s="63" t="s">
        <v>231</v>
      </c>
      <c r="T55" s="19"/>
      <c r="U55" s="19"/>
      <c r="V55" s="19"/>
      <c r="W55" s="62"/>
    </row>
    <row r="56" spans="1:23" ht="17.25" customHeight="1" x14ac:dyDescent="0.2">
      <c r="A56" s="19" t="s">
        <v>13</v>
      </c>
      <c r="B56" s="19" t="s">
        <v>65</v>
      </c>
      <c r="C56" s="19"/>
      <c r="D56" s="25" t="s">
        <v>15</v>
      </c>
      <c r="E56" s="25" t="s">
        <v>16</v>
      </c>
      <c r="F56" s="19"/>
      <c r="G56" s="24" t="s">
        <v>267</v>
      </c>
      <c r="H56" s="19"/>
      <c r="I56" s="63" t="s">
        <v>169</v>
      </c>
      <c r="J56" s="25" t="s">
        <v>92</v>
      </c>
      <c r="K56" s="19"/>
      <c r="L56" s="19"/>
      <c r="M56" s="62"/>
      <c r="N56" s="63" t="s">
        <v>325</v>
      </c>
      <c r="O56" s="23" t="s">
        <v>319</v>
      </c>
      <c r="P56" s="23"/>
      <c r="Q56" s="23"/>
      <c r="R56" s="62"/>
      <c r="S56" s="63" t="s">
        <v>232</v>
      </c>
      <c r="T56" s="25" t="s">
        <v>220</v>
      </c>
      <c r="U56" s="19"/>
      <c r="V56" s="19"/>
      <c r="W56" s="62"/>
    </row>
    <row r="57" spans="1:23" ht="17.25" customHeight="1" x14ac:dyDescent="0.2">
      <c r="A57" s="19" t="s">
        <v>57</v>
      </c>
      <c r="B57" s="19" t="s">
        <v>74</v>
      </c>
      <c r="C57" s="19"/>
      <c r="D57" s="25" t="s">
        <v>241</v>
      </c>
      <c r="E57" s="24" t="s">
        <v>16</v>
      </c>
      <c r="F57" s="19"/>
      <c r="G57" s="19"/>
      <c r="H57" s="19"/>
      <c r="I57" s="63" t="s">
        <v>170</v>
      </c>
      <c r="J57" s="24" t="s">
        <v>89</v>
      </c>
      <c r="K57" s="24" t="s">
        <v>243</v>
      </c>
      <c r="L57" s="19"/>
      <c r="M57" s="62"/>
      <c r="N57" s="63" t="s">
        <v>326</v>
      </c>
      <c r="O57" s="23" t="s">
        <v>327</v>
      </c>
      <c r="P57" s="23" t="s">
        <v>323</v>
      </c>
      <c r="Q57" s="23"/>
      <c r="R57" s="62"/>
      <c r="S57" s="63" t="s">
        <v>233</v>
      </c>
      <c r="T57" s="24" t="s">
        <v>235</v>
      </c>
      <c r="U57" s="24" t="s">
        <v>250</v>
      </c>
      <c r="V57" s="19"/>
      <c r="W57" s="62"/>
    </row>
    <row r="58" spans="1:23" ht="17.25" customHeight="1" x14ac:dyDescent="0.2">
      <c r="A58" s="19" t="s">
        <v>24</v>
      </c>
      <c r="B58" s="19" t="s">
        <v>66</v>
      </c>
      <c r="C58" s="19"/>
      <c r="D58" s="19"/>
      <c r="E58" s="25" t="s">
        <v>16</v>
      </c>
      <c r="F58" s="19"/>
      <c r="G58" s="19"/>
      <c r="H58" s="19"/>
      <c r="I58" s="63" t="s">
        <v>171</v>
      </c>
      <c r="J58" s="19"/>
      <c r="K58" s="19"/>
      <c r="L58" s="19"/>
      <c r="M58" s="62"/>
      <c r="N58" s="63" t="s">
        <v>329</v>
      </c>
      <c r="O58" s="23"/>
      <c r="P58" s="23"/>
      <c r="Q58" s="23"/>
      <c r="R58" s="62"/>
      <c r="S58" s="63" t="s">
        <v>234</v>
      </c>
      <c r="T58" s="19"/>
      <c r="U58" s="19"/>
      <c r="V58" s="19"/>
      <c r="W58" s="62"/>
    </row>
    <row r="59" spans="1:23" ht="17.25" customHeight="1" x14ac:dyDescent="0.2">
      <c r="A59" s="43" t="s">
        <v>21</v>
      </c>
      <c r="B59" s="19"/>
      <c r="C59" s="19"/>
      <c r="D59" s="19"/>
      <c r="E59" s="19"/>
      <c r="F59" s="19"/>
      <c r="G59" s="19"/>
      <c r="H59" s="19"/>
      <c r="I59" s="63"/>
      <c r="J59" s="19"/>
      <c r="K59" s="19"/>
      <c r="L59" s="19"/>
      <c r="M59" s="62"/>
      <c r="N59" s="63"/>
      <c r="O59" s="23"/>
      <c r="P59" s="23"/>
      <c r="Q59" s="23"/>
      <c r="R59" s="62"/>
      <c r="S59" s="70"/>
      <c r="T59" s="19"/>
      <c r="U59" s="19"/>
      <c r="V59" s="19"/>
      <c r="W59" s="62"/>
    </row>
    <row r="60" spans="1:23" ht="17.25" customHeight="1" x14ac:dyDescent="0.2">
      <c r="A60" s="19" t="s">
        <v>57</v>
      </c>
      <c r="B60" s="19" t="s">
        <v>73</v>
      </c>
      <c r="C60" s="19"/>
      <c r="D60" s="25" t="s">
        <v>242</v>
      </c>
      <c r="E60" s="24" t="s">
        <v>16</v>
      </c>
      <c r="F60" s="19"/>
      <c r="G60" s="19"/>
      <c r="H60" s="19"/>
      <c r="I60" s="63" t="s">
        <v>174</v>
      </c>
      <c r="J60" s="24" t="s">
        <v>90</v>
      </c>
      <c r="K60" s="24" t="s">
        <v>243</v>
      </c>
      <c r="L60" s="19"/>
      <c r="M60" s="62"/>
      <c r="N60" s="63" t="s">
        <v>331</v>
      </c>
      <c r="O60" s="23" t="s">
        <v>332</v>
      </c>
      <c r="P60" s="23" t="s">
        <v>323</v>
      </c>
      <c r="Q60" s="23"/>
      <c r="R60" s="62"/>
      <c r="S60" s="63" t="s">
        <v>237</v>
      </c>
      <c r="T60" s="24" t="s">
        <v>238</v>
      </c>
      <c r="U60" s="24" t="s">
        <v>250</v>
      </c>
      <c r="V60" s="19"/>
      <c r="W60" s="62"/>
    </row>
    <row r="61" spans="1:23" ht="17.25" customHeight="1" thickBot="1" x14ac:dyDescent="0.25">
      <c r="A61" s="42" t="s">
        <v>21</v>
      </c>
      <c r="B61" s="19"/>
      <c r="C61" s="19"/>
      <c r="D61" s="19"/>
      <c r="E61" s="19"/>
      <c r="F61" s="19"/>
      <c r="G61" s="19"/>
      <c r="H61" s="19"/>
      <c r="I61" s="88"/>
      <c r="J61" s="65"/>
      <c r="K61" s="65"/>
      <c r="L61" s="65"/>
      <c r="M61" s="66"/>
      <c r="N61" s="64"/>
      <c r="O61" s="77"/>
      <c r="P61" s="77"/>
      <c r="Q61" s="77"/>
      <c r="R61" s="66"/>
      <c r="S61" s="64"/>
      <c r="T61" s="65"/>
      <c r="U61" s="65"/>
      <c r="V61" s="65"/>
      <c r="W61" s="66"/>
    </row>
  </sheetData>
  <conditionalFormatting sqref="A1:A18 A23:A1048576">
    <cfRule type="cellIs" dxfId="1" priority="1" operator="equal">
      <formula>"end group"</formula>
    </cfRule>
    <cfRule type="cellIs" dxfId="0" priority="3" operator="equal">
      <formula>"begin group"</formula>
    </cfRule>
  </conditionalFormatting>
  <pageMargins left="0.75" right="0.75" top="1" bottom="1" header="0.5" footer="0.5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4"/>
  <sheetViews>
    <sheetView tabSelected="1" workbookViewId="0">
      <pane ySplit="1" topLeftCell="A2" activePane="bottomLeft" state="frozen"/>
      <selection pane="bottomLeft" activeCell="C138" sqref="C138:E149"/>
    </sheetView>
  </sheetViews>
  <sheetFormatPr defaultColWidth="17.28515625" defaultRowHeight="15" customHeight="1" x14ac:dyDescent="0.2"/>
  <cols>
    <col min="1" max="1" width="18.42578125" customWidth="1"/>
    <col min="2" max="2" width="7.7109375" bestFit="1" customWidth="1"/>
    <col min="3" max="5" width="51.42578125" customWidth="1"/>
    <col min="6" max="6" width="8.28515625" bestFit="1" customWidth="1"/>
  </cols>
  <sheetData>
    <row r="1" spans="1:6" ht="19.5" customHeight="1" x14ac:dyDescent="0.2">
      <c r="A1" s="89" t="s">
        <v>27</v>
      </c>
      <c r="B1" s="89" t="s">
        <v>1</v>
      </c>
      <c r="C1" s="89" t="s">
        <v>70</v>
      </c>
      <c r="D1" s="89" t="s">
        <v>260</v>
      </c>
      <c r="E1" s="89" t="s">
        <v>183</v>
      </c>
      <c r="F1" s="89" t="s">
        <v>279</v>
      </c>
    </row>
    <row r="2" spans="1:6" x14ac:dyDescent="0.2">
      <c r="A2" s="2"/>
      <c r="B2" s="3"/>
      <c r="C2" s="2"/>
      <c r="D2" s="2"/>
      <c r="E2" s="2"/>
      <c r="F2" s="2"/>
    </row>
    <row r="3" spans="1:6" ht="19.5" customHeight="1" x14ac:dyDescent="0.2">
      <c r="A3" s="2" t="s">
        <v>32</v>
      </c>
      <c r="B3" s="3">
        <v>1</v>
      </c>
      <c r="C3" s="2" t="s">
        <v>33</v>
      </c>
      <c r="D3" s="2" t="s">
        <v>333</v>
      </c>
      <c r="E3" s="2" t="s">
        <v>200</v>
      </c>
      <c r="F3" s="2"/>
    </row>
    <row r="4" spans="1:6" ht="15.75" customHeight="1" x14ac:dyDescent="0.2">
      <c r="A4" s="2" t="s">
        <v>32</v>
      </c>
      <c r="B4" s="3">
        <v>2</v>
      </c>
      <c r="C4" s="2" t="s">
        <v>34</v>
      </c>
      <c r="D4" s="2" t="s">
        <v>334</v>
      </c>
      <c r="E4" s="2" t="s">
        <v>201</v>
      </c>
      <c r="F4" s="2"/>
    </row>
    <row r="5" spans="1:6" x14ac:dyDescent="0.2">
      <c r="A5" s="2"/>
      <c r="B5" s="3"/>
      <c r="C5" s="2"/>
      <c r="D5" s="2"/>
      <c r="E5" s="2"/>
      <c r="F5" s="2"/>
    </row>
    <row r="6" spans="1:6" ht="15.75" customHeight="1" x14ac:dyDescent="0.2">
      <c r="A6" s="2" t="s">
        <v>35</v>
      </c>
      <c r="B6" s="3">
        <v>1</v>
      </c>
      <c r="C6" s="2" t="s">
        <v>36</v>
      </c>
      <c r="D6" s="2" t="s">
        <v>36</v>
      </c>
      <c r="E6" s="2" t="s">
        <v>36</v>
      </c>
      <c r="F6" s="2"/>
    </row>
    <row r="7" spans="1:6" ht="15.75" customHeight="1" x14ac:dyDescent="0.2">
      <c r="A7" s="2" t="s">
        <v>35</v>
      </c>
      <c r="B7" s="3">
        <v>2</v>
      </c>
      <c r="C7" s="2" t="s">
        <v>335</v>
      </c>
      <c r="D7" s="2" t="s">
        <v>335</v>
      </c>
      <c r="E7" s="2" t="s">
        <v>335</v>
      </c>
      <c r="F7" s="2"/>
    </row>
    <row r="8" spans="1:6" ht="15.75" customHeight="1" x14ac:dyDescent="0.2">
      <c r="A8" s="2" t="s">
        <v>35</v>
      </c>
      <c r="B8" s="3">
        <v>3</v>
      </c>
      <c r="C8" s="2" t="s">
        <v>207</v>
      </c>
      <c r="D8" s="2" t="s">
        <v>207</v>
      </c>
      <c r="E8" s="2" t="s">
        <v>207</v>
      </c>
      <c r="F8" s="2"/>
    </row>
    <row r="9" spans="1:6" ht="15.75" customHeight="1" x14ac:dyDescent="0.2">
      <c r="A9" s="2"/>
      <c r="B9" s="5"/>
      <c r="C9" s="2"/>
      <c r="D9" s="2"/>
      <c r="E9" s="2"/>
      <c r="F9" s="2"/>
    </row>
    <row r="10" spans="1:6" ht="15.75" customHeight="1" x14ac:dyDescent="0.2">
      <c r="A10" s="2" t="s">
        <v>37</v>
      </c>
      <c r="B10" s="3">
        <v>1</v>
      </c>
      <c r="C10" s="2" t="s">
        <v>38</v>
      </c>
      <c r="D10" s="2" t="s">
        <v>336</v>
      </c>
      <c r="E10" s="2" t="s">
        <v>202</v>
      </c>
      <c r="F10" s="2"/>
    </row>
    <row r="11" spans="1:6" ht="15.75" customHeight="1" x14ac:dyDescent="0.2">
      <c r="A11" s="2" t="s">
        <v>37</v>
      </c>
      <c r="B11" s="3">
        <v>2</v>
      </c>
      <c r="C11" s="2" t="s">
        <v>39</v>
      </c>
      <c r="D11" s="2" t="s">
        <v>337</v>
      </c>
      <c r="E11" s="2" t="s">
        <v>203</v>
      </c>
      <c r="F11" s="2"/>
    </row>
    <row r="12" spans="1:6" x14ac:dyDescent="0.2">
      <c r="A12" s="2"/>
      <c r="B12" s="3"/>
      <c r="C12" s="2"/>
      <c r="D12" s="2"/>
      <c r="E12" s="2"/>
      <c r="F12" s="2"/>
    </row>
    <row r="13" spans="1:6" ht="15" customHeight="1" x14ac:dyDescent="0.2">
      <c r="A13" s="6" t="s">
        <v>96</v>
      </c>
      <c r="B13" s="8" t="s">
        <v>98</v>
      </c>
      <c r="C13" s="8" t="s">
        <v>98</v>
      </c>
      <c r="D13" s="8" t="s">
        <v>98</v>
      </c>
      <c r="E13" s="8" t="s">
        <v>98</v>
      </c>
      <c r="F13" s="8"/>
    </row>
    <row r="14" spans="1:6" ht="15" customHeight="1" x14ac:dyDescent="0.2">
      <c r="A14" s="6" t="s">
        <v>96</v>
      </c>
      <c r="B14" s="8" t="s">
        <v>99</v>
      </c>
      <c r="C14" s="8" t="s">
        <v>99</v>
      </c>
      <c r="D14" s="8" t="s">
        <v>99</v>
      </c>
      <c r="E14" s="8" t="s">
        <v>99</v>
      </c>
      <c r="F14" s="8"/>
    </row>
    <row r="15" spans="1:6" ht="15" customHeight="1" x14ac:dyDescent="0.2">
      <c r="A15" s="6" t="s">
        <v>96</v>
      </c>
      <c r="B15" s="8" t="s">
        <v>100</v>
      </c>
      <c r="C15" s="8" t="s">
        <v>100</v>
      </c>
      <c r="D15" s="8" t="s">
        <v>100</v>
      </c>
      <c r="E15" s="8" t="s">
        <v>100</v>
      </c>
      <c r="F15" s="8"/>
    </row>
    <row r="16" spans="1:6" ht="15" customHeight="1" x14ac:dyDescent="0.2">
      <c r="A16" s="6" t="s">
        <v>96</v>
      </c>
      <c r="B16" s="8" t="s">
        <v>101</v>
      </c>
      <c r="C16" s="8" t="s">
        <v>101</v>
      </c>
      <c r="D16" s="8" t="s">
        <v>101</v>
      </c>
      <c r="E16" s="8" t="s">
        <v>101</v>
      </c>
      <c r="F16" s="8"/>
    </row>
    <row r="17" spans="1:6" ht="15" customHeight="1" x14ac:dyDescent="0.2">
      <c r="A17" s="6" t="s">
        <v>96</v>
      </c>
      <c r="B17" s="8" t="s">
        <v>102</v>
      </c>
      <c r="C17" s="8" t="s">
        <v>102</v>
      </c>
      <c r="D17" s="8" t="s">
        <v>102</v>
      </c>
      <c r="E17" s="8" t="s">
        <v>102</v>
      </c>
      <c r="F17" s="8"/>
    </row>
    <row r="18" spans="1:6" ht="15" customHeight="1" x14ac:dyDescent="0.2">
      <c r="A18" s="6" t="s">
        <v>96</v>
      </c>
      <c r="B18" s="8" t="s">
        <v>103</v>
      </c>
      <c r="C18" s="8" t="s">
        <v>103</v>
      </c>
      <c r="D18" s="8" t="s">
        <v>103</v>
      </c>
      <c r="E18" s="8" t="s">
        <v>103</v>
      </c>
      <c r="F18" s="8"/>
    </row>
    <row r="19" spans="1:6" ht="15" customHeight="1" x14ac:dyDescent="0.2">
      <c r="A19" s="6" t="s">
        <v>96</v>
      </c>
      <c r="B19" s="8" t="s">
        <v>104</v>
      </c>
      <c r="C19" s="8" t="s">
        <v>104</v>
      </c>
      <c r="D19" s="8" t="s">
        <v>104</v>
      </c>
      <c r="E19" s="8" t="s">
        <v>104</v>
      </c>
      <c r="F19" s="8"/>
    </row>
    <row r="20" spans="1:6" ht="15" customHeight="1" x14ac:dyDescent="0.2">
      <c r="A20" s="6" t="s">
        <v>96</v>
      </c>
      <c r="B20" s="8" t="s">
        <v>105</v>
      </c>
      <c r="C20" s="8" t="s">
        <v>105</v>
      </c>
      <c r="D20" s="8" t="s">
        <v>105</v>
      </c>
      <c r="E20" s="8" t="s">
        <v>105</v>
      </c>
      <c r="F20" s="8"/>
    </row>
    <row r="21" spans="1:6" ht="15" customHeight="1" x14ac:dyDescent="0.2">
      <c r="A21" s="6" t="s">
        <v>96</v>
      </c>
      <c r="B21" s="8" t="s">
        <v>106</v>
      </c>
      <c r="C21" s="8" t="s">
        <v>106</v>
      </c>
      <c r="D21" s="8" t="s">
        <v>106</v>
      </c>
      <c r="E21" s="8" t="s">
        <v>106</v>
      </c>
      <c r="F21" s="8"/>
    </row>
    <row r="22" spans="1:6" ht="15" customHeight="1" x14ac:dyDescent="0.2">
      <c r="A22" s="6" t="s">
        <v>96</v>
      </c>
      <c r="B22" s="8" t="s">
        <v>107</v>
      </c>
      <c r="C22" s="8" t="s">
        <v>107</v>
      </c>
      <c r="D22" s="8" t="s">
        <v>107</v>
      </c>
      <c r="E22" s="8" t="s">
        <v>107</v>
      </c>
      <c r="F22" s="8"/>
    </row>
    <row r="23" spans="1:6" ht="15" customHeight="1" x14ac:dyDescent="0.2">
      <c r="A23" s="6" t="s">
        <v>96</v>
      </c>
      <c r="B23" s="8" t="s">
        <v>108</v>
      </c>
      <c r="C23" s="8" t="s">
        <v>108</v>
      </c>
      <c r="D23" s="8" t="s">
        <v>108</v>
      </c>
      <c r="E23" s="8" t="s">
        <v>108</v>
      </c>
      <c r="F23" s="8"/>
    </row>
    <row r="24" spans="1:6" ht="15" customHeight="1" x14ac:dyDescent="0.2">
      <c r="A24" s="6" t="s">
        <v>96</v>
      </c>
      <c r="B24" s="8" t="s">
        <v>109</v>
      </c>
      <c r="C24" s="8" t="s">
        <v>109</v>
      </c>
      <c r="D24" s="8" t="s">
        <v>109</v>
      </c>
      <c r="E24" s="8" t="s">
        <v>109</v>
      </c>
      <c r="F24" s="8"/>
    </row>
    <row r="25" spans="1:6" ht="15" customHeight="1" x14ac:dyDescent="0.2">
      <c r="A25" s="6" t="s">
        <v>96</v>
      </c>
      <c r="B25" s="8" t="s">
        <v>110</v>
      </c>
      <c r="C25" s="8" t="s">
        <v>110</v>
      </c>
      <c r="D25" s="8" t="s">
        <v>110</v>
      </c>
      <c r="E25" s="8" t="s">
        <v>110</v>
      </c>
      <c r="F25" s="8"/>
    </row>
    <row r="26" spans="1:6" ht="15" customHeight="1" x14ac:dyDescent="0.2">
      <c r="A26" s="6" t="s">
        <v>96</v>
      </c>
      <c r="B26" s="8" t="s">
        <v>111</v>
      </c>
      <c r="C26" s="8" t="s">
        <v>111</v>
      </c>
      <c r="D26" s="8" t="s">
        <v>111</v>
      </c>
      <c r="E26" s="8" t="s">
        <v>111</v>
      </c>
      <c r="F26" s="8"/>
    </row>
    <row r="27" spans="1:6" ht="15" customHeight="1" x14ac:dyDescent="0.2">
      <c r="A27" s="6" t="s">
        <v>96</v>
      </c>
      <c r="B27" s="8" t="s">
        <v>112</v>
      </c>
      <c r="C27" s="8" t="s">
        <v>112</v>
      </c>
      <c r="D27" s="8" t="s">
        <v>112</v>
      </c>
      <c r="E27" s="8" t="s">
        <v>112</v>
      </c>
      <c r="F27" s="8"/>
    </row>
    <row r="28" spans="1:6" ht="15" customHeight="1" x14ac:dyDescent="0.2">
      <c r="A28" s="6" t="s">
        <v>96</v>
      </c>
      <c r="B28" s="8" t="s">
        <v>113</v>
      </c>
      <c r="C28" s="8" t="s">
        <v>113</v>
      </c>
      <c r="D28" s="8" t="s">
        <v>113</v>
      </c>
      <c r="E28" s="8" t="s">
        <v>113</v>
      </c>
      <c r="F28" s="8"/>
    </row>
    <row r="29" spans="1:6" ht="15" customHeight="1" x14ac:dyDescent="0.2">
      <c r="A29" s="6" t="s">
        <v>96</v>
      </c>
      <c r="B29" s="8" t="s">
        <v>114</v>
      </c>
      <c r="C29" s="8" t="s">
        <v>114</v>
      </c>
      <c r="D29" s="8" t="s">
        <v>114</v>
      </c>
      <c r="E29" s="8" t="s">
        <v>114</v>
      </c>
      <c r="F29" s="8"/>
    </row>
    <row r="30" spans="1:6" ht="15" customHeight="1" x14ac:dyDescent="0.2">
      <c r="A30" s="6" t="s">
        <v>96</v>
      </c>
      <c r="B30" s="8" t="s">
        <v>115</v>
      </c>
      <c r="C30" s="8" t="s">
        <v>115</v>
      </c>
      <c r="D30" s="8" t="s">
        <v>115</v>
      </c>
      <c r="E30" s="8" t="s">
        <v>115</v>
      </c>
      <c r="F30" s="8"/>
    </row>
    <row r="31" spans="1:6" ht="15" customHeight="1" x14ac:dyDescent="0.2">
      <c r="A31" s="6" t="s">
        <v>96</v>
      </c>
      <c r="B31" s="8" t="s">
        <v>116</v>
      </c>
      <c r="C31" s="8" t="s">
        <v>116</v>
      </c>
      <c r="D31" s="8" t="s">
        <v>116</v>
      </c>
      <c r="E31" s="8" t="s">
        <v>116</v>
      </c>
      <c r="F31" s="8"/>
    </row>
    <row r="32" spans="1:6" ht="15" customHeight="1" x14ac:dyDescent="0.2">
      <c r="A32" s="6" t="s">
        <v>96</v>
      </c>
      <c r="B32" s="8" t="s">
        <v>117</v>
      </c>
      <c r="C32" s="8" t="s">
        <v>117</v>
      </c>
      <c r="D32" s="8" t="s">
        <v>117</v>
      </c>
      <c r="E32" s="8" t="s">
        <v>117</v>
      </c>
      <c r="F32" s="8"/>
    </row>
    <row r="33" spans="1:6" ht="15" customHeight="1" x14ac:dyDescent="0.2">
      <c r="A33" s="6" t="s">
        <v>96</v>
      </c>
      <c r="B33" s="8" t="s">
        <v>118</v>
      </c>
      <c r="C33" s="8" t="s">
        <v>118</v>
      </c>
      <c r="D33" s="8" t="s">
        <v>118</v>
      </c>
      <c r="E33" s="8" t="s">
        <v>118</v>
      </c>
      <c r="F33" s="8"/>
    </row>
    <row r="34" spans="1:6" ht="15" customHeight="1" x14ac:dyDescent="0.2">
      <c r="A34" s="6" t="s">
        <v>96</v>
      </c>
      <c r="B34" s="8" t="s">
        <v>119</v>
      </c>
      <c r="C34" s="8" t="s">
        <v>119</v>
      </c>
      <c r="D34" s="8" t="s">
        <v>119</v>
      </c>
      <c r="E34" s="8" t="s">
        <v>119</v>
      </c>
      <c r="F34" s="8"/>
    </row>
    <row r="35" spans="1:6" ht="15" customHeight="1" x14ac:dyDescent="0.2">
      <c r="A35" s="6" t="s">
        <v>96</v>
      </c>
      <c r="B35" s="8" t="s">
        <v>120</v>
      </c>
      <c r="C35" s="8" t="s">
        <v>120</v>
      </c>
      <c r="D35" s="8" t="s">
        <v>120</v>
      </c>
      <c r="E35" s="8" t="s">
        <v>120</v>
      </c>
      <c r="F35" s="8"/>
    </row>
    <row r="36" spans="1:6" ht="15" customHeight="1" x14ac:dyDescent="0.2">
      <c r="A36" s="6" t="s">
        <v>96</v>
      </c>
      <c r="B36" s="8" t="s">
        <v>121</v>
      </c>
      <c r="C36" s="8" t="s">
        <v>121</v>
      </c>
      <c r="D36" s="8" t="s">
        <v>121</v>
      </c>
      <c r="E36" s="8" t="s">
        <v>121</v>
      </c>
      <c r="F36" s="8"/>
    </row>
    <row r="37" spans="1:6" ht="15" customHeight="1" x14ac:dyDescent="0.2">
      <c r="A37" s="6" t="s">
        <v>96</v>
      </c>
      <c r="B37" s="8" t="s">
        <v>122</v>
      </c>
      <c r="C37" s="8" t="s">
        <v>122</v>
      </c>
      <c r="D37" s="8" t="s">
        <v>122</v>
      </c>
      <c r="E37" s="8" t="s">
        <v>122</v>
      </c>
      <c r="F37" s="8"/>
    </row>
    <row r="38" spans="1:6" ht="15" customHeight="1" x14ac:dyDescent="0.2">
      <c r="A38" s="6" t="s">
        <v>96</v>
      </c>
      <c r="B38" s="8" t="s">
        <v>123</v>
      </c>
      <c r="C38" s="8" t="s">
        <v>123</v>
      </c>
      <c r="D38" s="8" t="s">
        <v>123</v>
      </c>
      <c r="E38" s="8" t="s">
        <v>123</v>
      </c>
      <c r="F38" s="8"/>
    </row>
    <row r="39" spans="1:6" ht="15" customHeight="1" x14ac:dyDescent="0.2">
      <c r="A39" s="6" t="s">
        <v>96</v>
      </c>
      <c r="B39" s="8" t="s">
        <v>124</v>
      </c>
      <c r="C39" s="8" t="s">
        <v>124</v>
      </c>
      <c r="D39" s="8" t="s">
        <v>124</v>
      </c>
      <c r="E39" s="8" t="s">
        <v>124</v>
      </c>
      <c r="F39" s="8"/>
    </row>
    <row r="40" spans="1:6" ht="15" customHeight="1" x14ac:dyDescent="0.2">
      <c r="A40" s="6" t="s">
        <v>96</v>
      </c>
      <c r="B40" s="8" t="s">
        <v>125</v>
      </c>
      <c r="C40" s="8" t="s">
        <v>125</v>
      </c>
      <c r="D40" s="8" t="s">
        <v>125</v>
      </c>
      <c r="E40" s="8" t="s">
        <v>125</v>
      </c>
      <c r="F40" s="8"/>
    </row>
    <row r="41" spans="1:6" ht="15" customHeight="1" x14ac:dyDescent="0.2">
      <c r="A41" s="6" t="s">
        <v>96</v>
      </c>
      <c r="B41" s="8" t="s">
        <v>126</v>
      </c>
      <c r="C41" s="8" t="s">
        <v>126</v>
      </c>
      <c r="D41" s="8" t="s">
        <v>126</v>
      </c>
      <c r="E41" s="8" t="s">
        <v>126</v>
      </c>
      <c r="F41" s="8"/>
    </row>
    <row r="42" spans="1:6" ht="15" customHeight="1" x14ac:dyDescent="0.2">
      <c r="A42" s="6" t="s">
        <v>96</v>
      </c>
      <c r="B42" s="8" t="s">
        <v>127</v>
      </c>
      <c r="C42" s="8" t="s">
        <v>127</v>
      </c>
      <c r="D42" s="8" t="s">
        <v>127</v>
      </c>
      <c r="E42" s="8" t="s">
        <v>127</v>
      </c>
      <c r="F42" s="8"/>
    </row>
    <row r="43" spans="1:6" ht="15" customHeight="1" x14ac:dyDescent="0.2">
      <c r="A43" s="6" t="s">
        <v>96</v>
      </c>
      <c r="B43" s="8" t="s">
        <v>128</v>
      </c>
      <c r="C43" s="8" t="s">
        <v>128</v>
      </c>
      <c r="D43" s="8" t="s">
        <v>128</v>
      </c>
      <c r="E43" s="8" t="s">
        <v>128</v>
      </c>
      <c r="F43" s="8"/>
    </row>
    <row r="44" spans="1:6" ht="15" customHeight="1" x14ac:dyDescent="0.2">
      <c r="A44" s="6" t="s">
        <v>96</v>
      </c>
      <c r="B44" s="8" t="s">
        <v>130</v>
      </c>
      <c r="C44" s="8" t="s">
        <v>50</v>
      </c>
      <c r="D44" s="8" t="s">
        <v>338</v>
      </c>
      <c r="E44" s="8" t="s">
        <v>206</v>
      </c>
      <c r="F44" s="8"/>
    </row>
    <row r="45" spans="1:6" ht="15" customHeight="1" x14ac:dyDescent="0.2">
      <c r="C45" s="9"/>
      <c r="D45" s="9"/>
      <c r="E45" s="9"/>
      <c r="F45" s="9"/>
    </row>
    <row r="46" spans="1:6" ht="15" customHeight="1" x14ac:dyDescent="0.2">
      <c r="A46" s="6" t="s">
        <v>97</v>
      </c>
      <c r="B46" s="8" t="s">
        <v>98</v>
      </c>
      <c r="C46" s="8" t="s">
        <v>136</v>
      </c>
      <c r="D46" s="8" t="s">
        <v>339</v>
      </c>
      <c r="E46" s="8" t="s">
        <v>208</v>
      </c>
      <c r="F46" s="8"/>
    </row>
    <row r="47" spans="1:6" ht="15" customHeight="1" x14ac:dyDescent="0.2">
      <c r="A47" s="6" t="s">
        <v>97</v>
      </c>
      <c r="B47" s="8" t="s">
        <v>99</v>
      </c>
      <c r="C47" s="8" t="s">
        <v>137</v>
      </c>
      <c r="D47" s="8" t="s">
        <v>340</v>
      </c>
      <c r="E47" s="8" t="s">
        <v>209</v>
      </c>
      <c r="F47" s="8"/>
    </row>
    <row r="48" spans="1:6" ht="15" customHeight="1" x14ac:dyDescent="0.2">
      <c r="A48" s="6" t="s">
        <v>97</v>
      </c>
      <c r="B48" s="8" t="s">
        <v>100</v>
      </c>
      <c r="C48" s="8" t="s">
        <v>138</v>
      </c>
      <c r="D48" s="8" t="s">
        <v>341</v>
      </c>
      <c r="E48" s="8" t="s">
        <v>210</v>
      </c>
      <c r="F48" s="8"/>
    </row>
    <row r="49" spans="1:6" ht="15" customHeight="1" x14ac:dyDescent="0.2">
      <c r="A49" s="6" t="s">
        <v>97</v>
      </c>
      <c r="B49" s="8" t="s">
        <v>101</v>
      </c>
      <c r="C49" s="8" t="s">
        <v>139</v>
      </c>
      <c r="D49" s="8" t="s">
        <v>342</v>
      </c>
      <c r="E49" s="8" t="s">
        <v>211</v>
      </c>
      <c r="F49" s="8"/>
    </row>
    <row r="50" spans="1:6" ht="15" customHeight="1" x14ac:dyDescent="0.2">
      <c r="A50" s="6" t="s">
        <v>97</v>
      </c>
      <c r="B50" s="8" t="s">
        <v>102</v>
      </c>
      <c r="C50" s="8" t="s">
        <v>140</v>
      </c>
      <c r="D50" s="8" t="s">
        <v>343</v>
      </c>
      <c r="E50" s="8" t="s">
        <v>212</v>
      </c>
      <c r="F50" s="8"/>
    </row>
    <row r="51" spans="1:6" ht="15" customHeight="1" x14ac:dyDescent="0.2">
      <c r="A51" s="6" t="s">
        <v>97</v>
      </c>
      <c r="B51" s="8" t="s">
        <v>103</v>
      </c>
      <c r="C51" s="8" t="s">
        <v>141</v>
      </c>
      <c r="D51" s="8" t="s">
        <v>344</v>
      </c>
      <c r="E51" s="8" t="s">
        <v>213</v>
      </c>
      <c r="F51" s="8"/>
    </row>
    <row r="52" spans="1:6" ht="15" customHeight="1" x14ac:dyDescent="0.2">
      <c r="A52" s="6" t="s">
        <v>97</v>
      </c>
      <c r="B52" s="8" t="s">
        <v>104</v>
      </c>
      <c r="C52" s="8" t="s">
        <v>142</v>
      </c>
      <c r="D52" s="8" t="s">
        <v>345</v>
      </c>
      <c r="E52" s="8" t="s">
        <v>214</v>
      </c>
      <c r="F52" s="8"/>
    </row>
    <row r="53" spans="1:6" ht="15" customHeight="1" x14ac:dyDescent="0.2">
      <c r="A53" s="6" t="s">
        <v>97</v>
      </c>
      <c r="B53" s="8" t="s">
        <v>105</v>
      </c>
      <c r="C53" s="8" t="s">
        <v>143</v>
      </c>
      <c r="D53" s="8" t="s">
        <v>346</v>
      </c>
      <c r="E53" s="8" t="s">
        <v>215</v>
      </c>
      <c r="F53" s="8"/>
    </row>
    <row r="54" spans="1:6" ht="15" customHeight="1" x14ac:dyDescent="0.2">
      <c r="A54" s="6" t="s">
        <v>97</v>
      </c>
      <c r="B54" s="8" t="s">
        <v>106</v>
      </c>
      <c r="C54" s="8" t="s">
        <v>144</v>
      </c>
      <c r="D54" s="8" t="s">
        <v>347</v>
      </c>
      <c r="E54" s="8" t="s">
        <v>216</v>
      </c>
      <c r="F54" s="8"/>
    </row>
    <row r="55" spans="1:6" ht="15" customHeight="1" x14ac:dyDescent="0.2">
      <c r="A55" s="6" t="s">
        <v>97</v>
      </c>
      <c r="B55" s="8" t="s">
        <v>107</v>
      </c>
      <c r="C55" s="8" t="s">
        <v>145</v>
      </c>
      <c r="D55" s="8" t="s">
        <v>348</v>
      </c>
      <c r="E55" s="8" t="s">
        <v>217</v>
      </c>
      <c r="F55" s="8"/>
    </row>
    <row r="56" spans="1:6" ht="15" customHeight="1" x14ac:dyDescent="0.2">
      <c r="A56" s="6" t="s">
        <v>97</v>
      </c>
      <c r="B56" s="8" t="s">
        <v>108</v>
      </c>
      <c r="C56" s="8" t="s">
        <v>146</v>
      </c>
      <c r="D56" s="8" t="s">
        <v>349</v>
      </c>
      <c r="E56" s="8" t="s">
        <v>218</v>
      </c>
      <c r="F56" s="8"/>
    </row>
    <row r="57" spans="1:6" ht="15" customHeight="1" x14ac:dyDescent="0.2">
      <c r="A57" s="6" t="s">
        <v>97</v>
      </c>
      <c r="B57" s="8" t="s">
        <v>109</v>
      </c>
      <c r="C57" s="8" t="s">
        <v>147</v>
      </c>
      <c r="D57" s="8" t="s">
        <v>350</v>
      </c>
      <c r="E57" s="8" t="s">
        <v>219</v>
      </c>
      <c r="F57" s="8"/>
    </row>
    <row r="58" spans="1:6" ht="15" customHeight="1" x14ac:dyDescent="0.2">
      <c r="A58" s="6" t="s">
        <v>97</v>
      </c>
      <c r="B58" s="8" t="s">
        <v>130</v>
      </c>
      <c r="C58" s="8" t="s">
        <v>50</v>
      </c>
      <c r="D58" s="8" t="s">
        <v>338</v>
      </c>
      <c r="E58" s="8" t="s">
        <v>206</v>
      </c>
      <c r="F58" s="8"/>
    </row>
    <row r="59" spans="1:6" ht="15" customHeight="1" x14ac:dyDescent="0.2">
      <c r="A59" s="6"/>
      <c r="B59" s="8"/>
      <c r="C59" s="9"/>
      <c r="D59" s="9"/>
      <c r="E59" s="9"/>
      <c r="F59" s="9"/>
    </row>
    <row r="60" spans="1:6" ht="15" customHeight="1" x14ac:dyDescent="0.2">
      <c r="A60" s="11" t="str">
        <f t="shared" ref="A60:A116" ca="1" si="0">IF(OR(B60="", B60="Formula"),"","time_yyyy")</f>
        <v>time_yyyy</v>
      </c>
      <c r="B60" s="12">
        <f ca="1">YEAR(TODAY())-survey!G9-1</f>
        <v>1948</v>
      </c>
      <c r="C60" s="13">
        <f ca="1">IF(B60=7777,"Don't know",B60)</f>
        <v>1948</v>
      </c>
      <c r="D60" s="13">
        <f ca="1">IF(B60=7777,"Don't know",B60)</f>
        <v>1948</v>
      </c>
      <c r="E60" s="13">
        <f ca="1">IF(B60=7777,"Не знаю",B60)</f>
        <v>1948</v>
      </c>
      <c r="F60" s="13"/>
    </row>
    <row r="61" spans="1:6" ht="15" customHeight="1" x14ac:dyDescent="0.2">
      <c r="A61" s="11" t="str">
        <f t="shared" ca="1" si="0"/>
        <v>time_yyyy</v>
      </c>
      <c r="B61" s="12">
        <f ca="1">IF(COUNT(B$60:B60)&gt;(survey!G$9-survey!G$8+2),IF(COUNTIF(B$60:B60,7777)=0,7777,"Formula"),B60+1)</f>
        <v>1949</v>
      </c>
      <c r="C61" s="13">
        <f t="shared" ref="C61:C124" ca="1" si="1">IF(B61=7777,"Don't know",B61)</f>
        <v>1949</v>
      </c>
      <c r="D61" s="13">
        <f t="shared" ref="D61:D124" ca="1" si="2">IF(B61=7777,"Don't know",B61)</f>
        <v>1949</v>
      </c>
      <c r="E61" s="13">
        <f t="shared" ref="E61:E124" ca="1" si="3">IF(B61=7777,"Не знаю",B61)</f>
        <v>1949</v>
      </c>
      <c r="F61" s="13"/>
    </row>
    <row r="62" spans="1:6" ht="15" customHeight="1" x14ac:dyDescent="0.2">
      <c r="A62" s="11" t="str">
        <f t="shared" ca="1" si="0"/>
        <v>time_yyyy</v>
      </c>
      <c r="B62" s="12">
        <f ca="1">IF(COUNT(B$60:B61)&gt;(survey!G$9-survey!G$8+2),IF(COUNTIF(B$60:B61,7777)=0,7777,"Formula"),B61+1)</f>
        <v>1950</v>
      </c>
      <c r="C62" s="13">
        <f t="shared" ca="1" si="1"/>
        <v>1950</v>
      </c>
      <c r="D62" s="13">
        <f t="shared" ca="1" si="2"/>
        <v>1950</v>
      </c>
      <c r="E62" s="13">
        <f t="shared" ca="1" si="3"/>
        <v>1950</v>
      </c>
      <c r="F62" s="13"/>
    </row>
    <row r="63" spans="1:6" ht="15" customHeight="1" x14ac:dyDescent="0.2">
      <c r="A63" s="11" t="str">
        <f t="shared" ca="1" si="0"/>
        <v>time_yyyy</v>
      </c>
      <c r="B63" s="12">
        <f ca="1">IF(COUNT(B$60:B62)&gt;(survey!G$9-survey!G$8+2),IF(COUNTIF(B$60:B62,7777)=0,7777,"Formula"),B62+1)</f>
        <v>1951</v>
      </c>
      <c r="C63" s="13">
        <f t="shared" ca="1" si="1"/>
        <v>1951</v>
      </c>
      <c r="D63" s="13">
        <f t="shared" ca="1" si="2"/>
        <v>1951</v>
      </c>
      <c r="E63" s="13">
        <f t="shared" ca="1" si="3"/>
        <v>1951</v>
      </c>
      <c r="F63" s="13"/>
    </row>
    <row r="64" spans="1:6" ht="15" customHeight="1" x14ac:dyDescent="0.2">
      <c r="A64" s="11" t="str">
        <f t="shared" ca="1" si="0"/>
        <v>time_yyyy</v>
      </c>
      <c r="B64" s="12">
        <f ca="1">IF(COUNT(B$60:B63)&gt;(survey!G$9-survey!G$8+2),IF(COUNTIF(B$60:B63,7777)=0,7777,"Formula"),B63+1)</f>
        <v>1952</v>
      </c>
      <c r="C64" s="13">
        <f t="shared" ca="1" si="1"/>
        <v>1952</v>
      </c>
      <c r="D64" s="13">
        <f t="shared" ca="1" si="2"/>
        <v>1952</v>
      </c>
      <c r="E64" s="13">
        <f t="shared" ca="1" si="3"/>
        <v>1952</v>
      </c>
      <c r="F64" s="13"/>
    </row>
    <row r="65" spans="1:6" ht="15" customHeight="1" x14ac:dyDescent="0.2">
      <c r="A65" s="11" t="str">
        <f t="shared" ca="1" si="0"/>
        <v>time_yyyy</v>
      </c>
      <c r="B65" s="12">
        <f ca="1">IF(COUNT(B$60:B64)&gt;(survey!G$9-survey!G$8+2),IF(COUNTIF(B$60:B64,7777)=0,7777,"Formula"),B64+1)</f>
        <v>1953</v>
      </c>
      <c r="C65" s="13">
        <f t="shared" ca="1" si="1"/>
        <v>1953</v>
      </c>
      <c r="D65" s="13">
        <f t="shared" ca="1" si="2"/>
        <v>1953</v>
      </c>
      <c r="E65" s="13">
        <f t="shared" ca="1" si="3"/>
        <v>1953</v>
      </c>
      <c r="F65" s="13"/>
    </row>
    <row r="66" spans="1:6" ht="15" customHeight="1" x14ac:dyDescent="0.2">
      <c r="A66" s="11" t="str">
        <f t="shared" ca="1" si="0"/>
        <v>time_yyyy</v>
      </c>
      <c r="B66" s="12">
        <f ca="1">IF(COUNT(B$60:B65)&gt;(survey!G$9-survey!G$8+2),IF(COUNTIF(B$60:B65,7777)=0,7777,"Formula"),B65+1)</f>
        <v>1954</v>
      </c>
      <c r="C66" s="13">
        <f t="shared" ca="1" si="1"/>
        <v>1954</v>
      </c>
      <c r="D66" s="13">
        <f t="shared" ca="1" si="2"/>
        <v>1954</v>
      </c>
      <c r="E66" s="13">
        <f t="shared" ca="1" si="3"/>
        <v>1954</v>
      </c>
      <c r="F66" s="13"/>
    </row>
    <row r="67" spans="1:6" ht="15" customHeight="1" x14ac:dyDescent="0.2">
      <c r="A67" s="11" t="str">
        <f t="shared" ca="1" si="0"/>
        <v>time_yyyy</v>
      </c>
      <c r="B67" s="12">
        <f ca="1">IF(COUNT(B$60:B66)&gt;(survey!G$9-survey!G$8+2),IF(COUNTIF(B$60:B66,7777)=0,7777,"Formula"),B66+1)</f>
        <v>1955</v>
      </c>
      <c r="C67" s="13">
        <f t="shared" ca="1" si="1"/>
        <v>1955</v>
      </c>
      <c r="D67" s="13">
        <f t="shared" ca="1" si="2"/>
        <v>1955</v>
      </c>
      <c r="E67" s="13">
        <f t="shared" ca="1" si="3"/>
        <v>1955</v>
      </c>
      <c r="F67" s="13"/>
    </row>
    <row r="68" spans="1:6" ht="15" customHeight="1" x14ac:dyDescent="0.2">
      <c r="A68" s="11" t="str">
        <f t="shared" ca="1" si="0"/>
        <v>time_yyyy</v>
      </c>
      <c r="B68" s="12">
        <f ca="1">IF(COUNT(B$60:B67)&gt;(survey!G$9-survey!G$8+2),IF(COUNTIF(B$60:B67,7777)=0,7777,"Formula"),B67+1)</f>
        <v>1956</v>
      </c>
      <c r="C68" s="13">
        <f t="shared" ca="1" si="1"/>
        <v>1956</v>
      </c>
      <c r="D68" s="13">
        <f t="shared" ca="1" si="2"/>
        <v>1956</v>
      </c>
      <c r="E68" s="13">
        <f t="shared" ca="1" si="3"/>
        <v>1956</v>
      </c>
      <c r="F68" s="13"/>
    </row>
    <row r="69" spans="1:6" ht="15" customHeight="1" x14ac:dyDescent="0.2">
      <c r="A69" s="11" t="str">
        <f t="shared" ca="1" si="0"/>
        <v>time_yyyy</v>
      </c>
      <c r="B69" s="12">
        <f ca="1">IF(COUNT(B$60:B68)&gt;(survey!G$9-survey!G$8+2),IF(COUNTIF(B$60:B68,7777)=0,7777,"Formula"),B68+1)</f>
        <v>1957</v>
      </c>
      <c r="C69" s="13">
        <f t="shared" ca="1" si="1"/>
        <v>1957</v>
      </c>
      <c r="D69" s="13">
        <f t="shared" ca="1" si="2"/>
        <v>1957</v>
      </c>
      <c r="E69" s="13">
        <f t="shared" ca="1" si="3"/>
        <v>1957</v>
      </c>
      <c r="F69" s="13"/>
    </row>
    <row r="70" spans="1:6" ht="15" customHeight="1" x14ac:dyDescent="0.2">
      <c r="A70" s="11" t="str">
        <f t="shared" ca="1" si="0"/>
        <v>time_yyyy</v>
      </c>
      <c r="B70" s="12">
        <f ca="1">IF(COUNT(B$60:B69)&gt;(survey!G$9-survey!G$8+2),IF(COUNTIF(B$60:B69,7777)=0,7777,"Formula"),B69+1)</f>
        <v>1958</v>
      </c>
      <c r="C70" s="13">
        <f t="shared" ca="1" si="1"/>
        <v>1958</v>
      </c>
      <c r="D70" s="13">
        <f t="shared" ca="1" si="2"/>
        <v>1958</v>
      </c>
      <c r="E70" s="13">
        <f t="shared" ca="1" si="3"/>
        <v>1958</v>
      </c>
      <c r="F70" s="13"/>
    </row>
    <row r="71" spans="1:6" ht="15" customHeight="1" x14ac:dyDescent="0.2">
      <c r="A71" s="11" t="str">
        <f t="shared" ca="1" si="0"/>
        <v>time_yyyy</v>
      </c>
      <c r="B71" s="12">
        <f ca="1">IF(COUNT(B$60:B70)&gt;(survey!G$9-survey!G$8+2),IF(COUNTIF(B$60:B70,7777)=0,7777,"Formula"),B70+1)</f>
        <v>1959</v>
      </c>
      <c r="C71" s="13">
        <f t="shared" ca="1" si="1"/>
        <v>1959</v>
      </c>
      <c r="D71" s="13">
        <f t="shared" ca="1" si="2"/>
        <v>1959</v>
      </c>
      <c r="E71" s="13">
        <f t="shared" ca="1" si="3"/>
        <v>1959</v>
      </c>
      <c r="F71" s="13"/>
    </row>
    <row r="72" spans="1:6" ht="15" customHeight="1" x14ac:dyDescent="0.2">
      <c r="A72" s="11" t="str">
        <f t="shared" ca="1" si="0"/>
        <v>time_yyyy</v>
      </c>
      <c r="B72" s="12">
        <f ca="1">IF(COUNT(B$60:B71)&gt;(survey!G$9-survey!G$8+2),IF(COUNTIF(B$60:B71,7777)=0,7777,"Formula"),B71+1)</f>
        <v>1960</v>
      </c>
      <c r="C72" s="13">
        <f t="shared" ca="1" si="1"/>
        <v>1960</v>
      </c>
      <c r="D72" s="13">
        <f t="shared" ca="1" si="2"/>
        <v>1960</v>
      </c>
      <c r="E72" s="13">
        <f t="shared" ca="1" si="3"/>
        <v>1960</v>
      </c>
      <c r="F72" s="13"/>
    </row>
    <row r="73" spans="1:6" ht="15" customHeight="1" x14ac:dyDescent="0.2">
      <c r="A73" s="11" t="str">
        <f t="shared" ca="1" si="0"/>
        <v>time_yyyy</v>
      </c>
      <c r="B73" s="12">
        <f ca="1">IF(COUNT(B$60:B72)&gt;(survey!G$9-survey!G$8+2),IF(COUNTIF(B$60:B72,7777)=0,7777,"Formula"),B72+1)</f>
        <v>1961</v>
      </c>
      <c r="C73" s="13">
        <f t="shared" ca="1" si="1"/>
        <v>1961</v>
      </c>
      <c r="D73" s="13">
        <f t="shared" ca="1" si="2"/>
        <v>1961</v>
      </c>
      <c r="E73" s="13">
        <f t="shared" ca="1" si="3"/>
        <v>1961</v>
      </c>
      <c r="F73" s="13"/>
    </row>
    <row r="74" spans="1:6" ht="15" customHeight="1" x14ac:dyDescent="0.2">
      <c r="A74" s="11" t="str">
        <f t="shared" ca="1" si="0"/>
        <v>time_yyyy</v>
      </c>
      <c r="B74" s="12">
        <f ca="1">IF(COUNT(B$60:B73)&gt;(survey!G$9-survey!G$8+2),IF(COUNTIF(B$60:B73,7777)=0,7777,"Formula"),B73+1)</f>
        <v>1962</v>
      </c>
      <c r="C74" s="13">
        <f t="shared" ca="1" si="1"/>
        <v>1962</v>
      </c>
      <c r="D74" s="13">
        <f t="shared" ca="1" si="2"/>
        <v>1962</v>
      </c>
      <c r="E74" s="13">
        <f t="shared" ca="1" si="3"/>
        <v>1962</v>
      </c>
      <c r="F74" s="13"/>
    </row>
    <row r="75" spans="1:6" ht="15" customHeight="1" x14ac:dyDescent="0.2">
      <c r="A75" s="11" t="str">
        <f t="shared" ca="1" si="0"/>
        <v>time_yyyy</v>
      </c>
      <c r="B75" s="12">
        <f ca="1">IF(COUNT(B$60:B74)&gt;(survey!G$9-survey!G$8+2),IF(COUNTIF(B$60:B74,7777)=0,7777,"Formula"),B74+1)</f>
        <v>1963</v>
      </c>
      <c r="C75" s="13">
        <f t="shared" ca="1" si="1"/>
        <v>1963</v>
      </c>
      <c r="D75" s="13">
        <f t="shared" ca="1" si="2"/>
        <v>1963</v>
      </c>
      <c r="E75" s="13">
        <f t="shared" ca="1" si="3"/>
        <v>1963</v>
      </c>
      <c r="F75" s="13"/>
    </row>
    <row r="76" spans="1:6" ht="15" customHeight="1" x14ac:dyDescent="0.2">
      <c r="A76" s="11" t="str">
        <f t="shared" ca="1" si="0"/>
        <v>time_yyyy</v>
      </c>
      <c r="B76" s="12">
        <f ca="1">IF(COUNT(B$60:B75)&gt;(survey!G$9-survey!G$8+2),IF(COUNTIF(B$60:B75,7777)=0,7777,"Formula"),B75+1)</f>
        <v>1964</v>
      </c>
      <c r="C76" s="13">
        <f t="shared" ca="1" si="1"/>
        <v>1964</v>
      </c>
      <c r="D76" s="13">
        <f t="shared" ca="1" si="2"/>
        <v>1964</v>
      </c>
      <c r="E76" s="13">
        <f t="shared" ca="1" si="3"/>
        <v>1964</v>
      </c>
      <c r="F76" s="13"/>
    </row>
    <row r="77" spans="1:6" ht="15" customHeight="1" x14ac:dyDescent="0.2">
      <c r="A77" s="11" t="str">
        <f t="shared" ca="1" si="0"/>
        <v>time_yyyy</v>
      </c>
      <c r="B77" s="12">
        <f ca="1">IF(COUNT(B$60:B76)&gt;(survey!G$9-survey!G$8+2),IF(COUNTIF(B$60:B76,7777)=0,7777,"Formula"),B76+1)</f>
        <v>1965</v>
      </c>
      <c r="C77" s="13">
        <f t="shared" ca="1" si="1"/>
        <v>1965</v>
      </c>
      <c r="D77" s="13">
        <f t="shared" ca="1" si="2"/>
        <v>1965</v>
      </c>
      <c r="E77" s="13">
        <f t="shared" ca="1" si="3"/>
        <v>1965</v>
      </c>
      <c r="F77" s="13"/>
    </row>
    <row r="78" spans="1:6" ht="15" customHeight="1" x14ac:dyDescent="0.2">
      <c r="A78" s="11" t="str">
        <f t="shared" ca="1" si="0"/>
        <v>time_yyyy</v>
      </c>
      <c r="B78" s="12">
        <f ca="1">IF(COUNT(B$60:B77)&gt;(survey!G$9-survey!G$8+2),IF(COUNTIF(B$60:B77,7777)=0,7777,"Formula"),B77+1)</f>
        <v>1966</v>
      </c>
      <c r="C78" s="13">
        <f t="shared" ca="1" si="1"/>
        <v>1966</v>
      </c>
      <c r="D78" s="13">
        <f t="shared" ca="1" si="2"/>
        <v>1966</v>
      </c>
      <c r="E78" s="13">
        <f t="shared" ca="1" si="3"/>
        <v>1966</v>
      </c>
      <c r="F78" s="13"/>
    </row>
    <row r="79" spans="1:6" ht="15" customHeight="1" x14ac:dyDescent="0.2">
      <c r="A79" s="11" t="str">
        <f t="shared" ca="1" si="0"/>
        <v>time_yyyy</v>
      </c>
      <c r="B79" s="12">
        <f ca="1">IF(COUNT(B$60:B78)&gt;(survey!G$9-survey!G$8+2),IF(COUNTIF(B$60:B78,7777)=0,7777,"Formula"),B78+1)</f>
        <v>1967</v>
      </c>
      <c r="C79" s="13">
        <f t="shared" ca="1" si="1"/>
        <v>1967</v>
      </c>
      <c r="D79" s="13">
        <f t="shared" ca="1" si="2"/>
        <v>1967</v>
      </c>
      <c r="E79" s="13">
        <f t="shared" ca="1" si="3"/>
        <v>1967</v>
      </c>
      <c r="F79" s="13"/>
    </row>
    <row r="80" spans="1:6" ht="15" customHeight="1" x14ac:dyDescent="0.2">
      <c r="A80" s="11" t="str">
        <f t="shared" ca="1" si="0"/>
        <v>time_yyyy</v>
      </c>
      <c r="B80" s="12">
        <f ca="1">IF(COUNT(B$60:B79)&gt;(survey!G$9-survey!G$8+2),IF(COUNTIF(B$60:B79,7777)=0,7777,"Formula"),B79+1)</f>
        <v>1968</v>
      </c>
      <c r="C80" s="13">
        <f t="shared" ca="1" si="1"/>
        <v>1968</v>
      </c>
      <c r="D80" s="13">
        <f t="shared" ca="1" si="2"/>
        <v>1968</v>
      </c>
      <c r="E80" s="13">
        <f t="shared" ca="1" si="3"/>
        <v>1968</v>
      </c>
      <c r="F80" s="13"/>
    </row>
    <row r="81" spans="1:6" ht="15" customHeight="1" x14ac:dyDescent="0.2">
      <c r="A81" s="11" t="str">
        <f t="shared" ca="1" si="0"/>
        <v>time_yyyy</v>
      </c>
      <c r="B81" s="12">
        <f ca="1">IF(COUNT(B$60:B80)&gt;(survey!G$9-survey!G$8+2),IF(COUNTIF(B$60:B80,7777)=0,7777,"Formula"),B80+1)</f>
        <v>1969</v>
      </c>
      <c r="C81" s="13">
        <f t="shared" ca="1" si="1"/>
        <v>1969</v>
      </c>
      <c r="D81" s="13">
        <f t="shared" ca="1" si="2"/>
        <v>1969</v>
      </c>
      <c r="E81" s="13">
        <f t="shared" ca="1" si="3"/>
        <v>1969</v>
      </c>
      <c r="F81" s="13"/>
    </row>
    <row r="82" spans="1:6" ht="15" customHeight="1" x14ac:dyDescent="0.2">
      <c r="A82" s="11" t="str">
        <f t="shared" ca="1" si="0"/>
        <v>time_yyyy</v>
      </c>
      <c r="B82" s="12">
        <f ca="1">IF(COUNT(B$60:B81)&gt;(survey!G$9-survey!G$8+2),IF(COUNTIF(B$60:B81,7777)=0,7777,"Formula"),B81+1)</f>
        <v>1970</v>
      </c>
      <c r="C82" s="13">
        <f t="shared" ca="1" si="1"/>
        <v>1970</v>
      </c>
      <c r="D82" s="13">
        <f t="shared" ca="1" si="2"/>
        <v>1970</v>
      </c>
      <c r="E82" s="13">
        <f t="shared" ca="1" si="3"/>
        <v>1970</v>
      </c>
      <c r="F82" s="13"/>
    </row>
    <row r="83" spans="1:6" ht="15" customHeight="1" x14ac:dyDescent="0.2">
      <c r="A83" s="11" t="str">
        <f t="shared" ca="1" si="0"/>
        <v>time_yyyy</v>
      </c>
      <c r="B83" s="12">
        <f ca="1">IF(COUNT(B$60:B82)&gt;(survey!G$9-survey!G$8+2),IF(COUNTIF(B$60:B82,7777)=0,7777,"Formula"),B82+1)</f>
        <v>1971</v>
      </c>
      <c r="C83" s="13">
        <f t="shared" ca="1" si="1"/>
        <v>1971</v>
      </c>
      <c r="D83" s="13">
        <f t="shared" ca="1" si="2"/>
        <v>1971</v>
      </c>
      <c r="E83" s="13">
        <f t="shared" ca="1" si="3"/>
        <v>1971</v>
      </c>
      <c r="F83" s="13"/>
    </row>
    <row r="84" spans="1:6" ht="15" customHeight="1" x14ac:dyDescent="0.2">
      <c r="A84" s="11" t="str">
        <f t="shared" ca="1" si="0"/>
        <v>time_yyyy</v>
      </c>
      <c r="B84" s="12">
        <f ca="1">IF(COUNT(B$60:B83)&gt;(survey!G$9-survey!G$8+2),IF(COUNTIF(B$60:B83,7777)=0,7777,"Formula"),B83+1)</f>
        <v>1972</v>
      </c>
      <c r="C84" s="13">
        <f t="shared" ca="1" si="1"/>
        <v>1972</v>
      </c>
      <c r="D84" s="13">
        <f t="shared" ca="1" si="2"/>
        <v>1972</v>
      </c>
      <c r="E84" s="13">
        <f t="shared" ca="1" si="3"/>
        <v>1972</v>
      </c>
      <c r="F84" s="13"/>
    </row>
    <row r="85" spans="1:6" ht="15" customHeight="1" x14ac:dyDescent="0.2">
      <c r="A85" s="11" t="str">
        <f t="shared" ca="1" si="0"/>
        <v>time_yyyy</v>
      </c>
      <c r="B85" s="12">
        <f ca="1">IF(COUNT(B$60:B84)&gt;(survey!G$9-survey!G$8+2),IF(COUNTIF(B$60:B84,7777)=0,7777,"Formula"),B84+1)</f>
        <v>1973</v>
      </c>
      <c r="C85" s="13">
        <f t="shared" ca="1" si="1"/>
        <v>1973</v>
      </c>
      <c r="D85" s="13">
        <f t="shared" ca="1" si="2"/>
        <v>1973</v>
      </c>
      <c r="E85" s="13">
        <f t="shared" ca="1" si="3"/>
        <v>1973</v>
      </c>
      <c r="F85" s="13"/>
    </row>
    <row r="86" spans="1:6" ht="15" customHeight="1" x14ac:dyDescent="0.2">
      <c r="A86" s="11" t="str">
        <f t="shared" ca="1" si="0"/>
        <v>time_yyyy</v>
      </c>
      <c r="B86" s="12">
        <f ca="1">IF(COUNT(B$60:B85)&gt;(survey!G$9-survey!G$8+2),IF(COUNTIF(B$60:B85,7777)=0,7777,"Formula"),B85+1)</f>
        <v>1974</v>
      </c>
      <c r="C86" s="13">
        <f t="shared" ca="1" si="1"/>
        <v>1974</v>
      </c>
      <c r="D86" s="13">
        <f t="shared" ca="1" si="2"/>
        <v>1974</v>
      </c>
      <c r="E86" s="13">
        <f t="shared" ca="1" si="3"/>
        <v>1974</v>
      </c>
      <c r="F86" s="13"/>
    </row>
    <row r="87" spans="1:6" ht="15" customHeight="1" x14ac:dyDescent="0.2">
      <c r="A87" s="11" t="str">
        <f t="shared" ca="1" si="0"/>
        <v>time_yyyy</v>
      </c>
      <c r="B87" s="12">
        <f ca="1">IF(COUNT(B$60:B86)&gt;(survey!G$9-survey!G$8+2),IF(COUNTIF(B$60:B86,7777)=0,7777,"Formula"),B86+1)</f>
        <v>1975</v>
      </c>
      <c r="C87" s="13">
        <f t="shared" ca="1" si="1"/>
        <v>1975</v>
      </c>
      <c r="D87" s="13">
        <f t="shared" ca="1" si="2"/>
        <v>1975</v>
      </c>
      <c r="E87" s="13">
        <f t="shared" ca="1" si="3"/>
        <v>1975</v>
      </c>
      <c r="F87" s="13"/>
    </row>
    <row r="88" spans="1:6" ht="15" customHeight="1" x14ac:dyDescent="0.2">
      <c r="A88" s="11" t="str">
        <f t="shared" ca="1" si="0"/>
        <v>time_yyyy</v>
      </c>
      <c r="B88" s="12">
        <f ca="1">IF(COUNT(B$60:B87)&gt;(survey!G$9-survey!G$8+2),IF(COUNTIF(B$60:B87,7777)=0,7777,"Formula"),B87+1)</f>
        <v>1976</v>
      </c>
      <c r="C88" s="13">
        <f t="shared" ca="1" si="1"/>
        <v>1976</v>
      </c>
      <c r="D88" s="13">
        <f t="shared" ca="1" si="2"/>
        <v>1976</v>
      </c>
      <c r="E88" s="13">
        <f t="shared" ca="1" si="3"/>
        <v>1976</v>
      </c>
      <c r="F88" s="13"/>
    </row>
    <row r="89" spans="1:6" ht="15" customHeight="1" x14ac:dyDescent="0.2">
      <c r="A89" s="11" t="str">
        <f t="shared" ca="1" si="0"/>
        <v>time_yyyy</v>
      </c>
      <c r="B89" s="12">
        <f ca="1">IF(COUNT(B$60:B88)&gt;(survey!G$9-survey!G$8+2),IF(COUNTIF(B$60:B88,7777)=0,7777,"Formula"),B88+1)</f>
        <v>1977</v>
      </c>
      <c r="C89" s="13">
        <f t="shared" ca="1" si="1"/>
        <v>1977</v>
      </c>
      <c r="D89" s="13">
        <f t="shared" ca="1" si="2"/>
        <v>1977</v>
      </c>
      <c r="E89" s="13">
        <f t="shared" ca="1" si="3"/>
        <v>1977</v>
      </c>
      <c r="F89" s="13"/>
    </row>
    <row r="90" spans="1:6" ht="15" customHeight="1" x14ac:dyDescent="0.2">
      <c r="A90" s="11" t="str">
        <f t="shared" ca="1" si="0"/>
        <v>time_yyyy</v>
      </c>
      <c r="B90" s="12">
        <f ca="1">IF(COUNT(B$60:B89)&gt;(survey!G$9-survey!G$8+2),IF(COUNTIF(B$60:B89,7777)=0,7777,"Formula"),B89+1)</f>
        <v>1978</v>
      </c>
      <c r="C90" s="13">
        <f t="shared" ca="1" si="1"/>
        <v>1978</v>
      </c>
      <c r="D90" s="13">
        <f t="shared" ca="1" si="2"/>
        <v>1978</v>
      </c>
      <c r="E90" s="13">
        <f t="shared" ca="1" si="3"/>
        <v>1978</v>
      </c>
      <c r="F90" s="13"/>
    </row>
    <row r="91" spans="1:6" ht="15" customHeight="1" x14ac:dyDescent="0.2">
      <c r="A91" s="11" t="str">
        <f t="shared" ca="1" si="0"/>
        <v>time_yyyy</v>
      </c>
      <c r="B91" s="12">
        <f ca="1">IF(COUNT(B$60:B90)&gt;(survey!G$9-survey!G$8+2),IF(COUNTIF(B$60:B90,7777)=0,7777,"Formula"),B90+1)</f>
        <v>1979</v>
      </c>
      <c r="C91" s="13">
        <f t="shared" ca="1" si="1"/>
        <v>1979</v>
      </c>
      <c r="D91" s="13">
        <f t="shared" ca="1" si="2"/>
        <v>1979</v>
      </c>
      <c r="E91" s="13">
        <f t="shared" ca="1" si="3"/>
        <v>1979</v>
      </c>
      <c r="F91" s="13"/>
    </row>
    <row r="92" spans="1:6" ht="15" customHeight="1" x14ac:dyDescent="0.2">
      <c r="A92" s="11" t="str">
        <f t="shared" ca="1" si="0"/>
        <v>time_yyyy</v>
      </c>
      <c r="B92" s="12">
        <f ca="1">IF(COUNT(B$60:B91)&gt;(survey!G$9-survey!G$8+2),IF(COUNTIF(B$60:B91,7777)=0,7777,"Formula"),B91+1)</f>
        <v>1980</v>
      </c>
      <c r="C92" s="13">
        <f t="shared" ca="1" si="1"/>
        <v>1980</v>
      </c>
      <c r="D92" s="13">
        <f t="shared" ca="1" si="2"/>
        <v>1980</v>
      </c>
      <c r="E92" s="13">
        <f t="shared" ca="1" si="3"/>
        <v>1980</v>
      </c>
      <c r="F92" s="13"/>
    </row>
    <row r="93" spans="1:6" ht="15" customHeight="1" x14ac:dyDescent="0.2">
      <c r="A93" s="11" t="str">
        <f t="shared" ca="1" si="0"/>
        <v>time_yyyy</v>
      </c>
      <c r="B93" s="12">
        <f ca="1">IF(COUNT(B$60:B92)&gt;(survey!G$9-survey!G$8+2),IF(COUNTIF(B$60:B92,7777)=0,7777,"Formula"),B92+1)</f>
        <v>1981</v>
      </c>
      <c r="C93" s="13">
        <f t="shared" ca="1" si="1"/>
        <v>1981</v>
      </c>
      <c r="D93" s="13">
        <f t="shared" ca="1" si="2"/>
        <v>1981</v>
      </c>
      <c r="E93" s="13">
        <f t="shared" ca="1" si="3"/>
        <v>1981</v>
      </c>
      <c r="F93" s="13"/>
    </row>
    <row r="94" spans="1:6" ht="15" customHeight="1" x14ac:dyDescent="0.2">
      <c r="A94" s="11" t="str">
        <f t="shared" ca="1" si="0"/>
        <v>time_yyyy</v>
      </c>
      <c r="B94" s="12">
        <f ca="1">IF(COUNT(B$60:B93)&gt;(survey!G$9-survey!G$8+2),IF(COUNTIF(B$60:B93,7777)=0,7777,"Formula"),B93+1)</f>
        <v>1982</v>
      </c>
      <c r="C94" s="13">
        <f t="shared" ca="1" si="1"/>
        <v>1982</v>
      </c>
      <c r="D94" s="13">
        <f t="shared" ca="1" si="2"/>
        <v>1982</v>
      </c>
      <c r="E94" s="13">
        <f t="shared" ca="1" si="3"/>
        <v>1982</v>
      </c>
      <c r="F94" s="13"/>
    </row>
    <row r="95" spans="1:6" ht="15" customHeight="1" x14ac:dyDescent="0.2">
      <c r="A95" s="11" t="str">
        <f t="shared" ca="1" si="0"/>
        <v>time_yyyy</v>
      </c>
      <c r="B95" s="12">
        <f ca="1">IF(COUNT(B$60:B94)&gt;(survey!G$9-survey!G$8+2),IF(COUNTIF(B$60:B94,7777)=0,7777,"Formula"),B94+1)</f>
        <v>1983</v>
      </c>
      <c r="C95" s="13">
        <f t="shared" ca="1" si="1"/>
        <v>1983</v>
      </c>
      <c r="D95" s="13">
        <f t="shared" ca="1" si="2"/>
        <v>1983</v>
      </c>
      <c r="E95" s="13">
        <f t="shared" ca="1" si="3"/>
        <v>1983</v>
      </c>
      <c r="F95" s="13"/>
    </row>
    <row r="96" spans="1:6" ht="15" customHeight="1" x14ac:dyDescent="0.2">
      <c r="A96" s="11" t="str">
        <f t="shared" ca="1" si="0"/>
        <v>time_yyyy</v>
      </c>
      <c r="B96" s="12">
        <f ca="1">IF(COUNT(B$60:B95)&gt;(survey!G$9-survey!G$8+2),IF(COUNTIF(B$60:B95,7777)=0,7777,"Formula"),B95+1)</f>
        <v>1984</v>
      </c>
      <c r="C96" s="13">
        <f t="shared" ca="1" si="1"/>
        <v>1984</v>
      </c>
      <c r="D96" s="13">
        <f t="shared" ca="1" si="2"/>
        <v>1984</v>
      </c>
      <c r="E96" s="13">
        <f t="shared" ca="1" si="3"/>
        <v>1984</v>
      </c>
      <c r="F96" s="13"/>
    </row>
    <row r="97" spans="1:6" ht="15" customHeight="1" x14ac:dyDescent="0.2">
      <c r="A97" s="11" t="str">
        <f t="shared" ca="1" si="0"/>
        <v>time_yyyy</v>
      </c>
      <c r="B97" s="12">
        <f ca="1">IF(COUNT(B$60:B96)&gt;(survey!G$9-survey!G$8+2),IF(COUNTIF(B$60:B96,7777)=0,7777,"Formula"),B96+1)</f>
        <v>1985</v>
      </c>
      <c r="C97" s="13">
        <f t="shared" ca="1" si="1"/>
        <v>1985</v>
      </c>
      <c r="D97" s="13">
        <f t="shared" ca="1" si="2"/>
        <v>1985</v>
      </c>
      <c r="E97" s="13">
        <f t="shared" ca="1" si="3"/>
        <v>1985</v>
      </c>
      <c r="F97" s="13"/>
    </row>
    <row r="98" spans="1:6" ht="15" customHeight="1" x14ac:dyDescent="0.2">
      <c r="A98" s="11" t="str">
        <f t="shared" ca="1" si="0"/>
        <v>time_yyyy</v>
      </c>
      <c r="B98" s="12">
        <f ca="1">IF(COUNT(B$60:B97)&gt;(survey!G$9-survey!G$8+2),IF(COUNTIF(B$60:B97,7777)=0,7777,"Formula"),B97+1)</f>
        <v>1986</v>
      </c>
      <c r="C98" s="13">
        <f t="shared" ca="1" si="1"/>
        <v>1986</v>
      </c>
      <c r="D98" s="13">
        <f t="shared" ca="1" si="2"/>
        <v>1986</v>
      </c>
      <c r="E98" s="13">
        <f t="shared" ca="1" si="3"/>
        <v>1986</v>
      </c>
      <c r="F98" s="13"/>
    </row>
    <row r="99" spans="1:6" ht="15" customHeight="1" x14ac:dyDescent="0.2">
      <c r="A99" s="11" t="str">
        <f t="shared" ca="1" si="0"/>
        <v>time_yyyy</v>
      </c>
      <c r="B99" s="12">
        <f ca="1">IF(COUNT(B$60:B98)&gt;(survey!G$9-survey!G$8+2),IF(COUNTIF(B$60:B98,7777)=0,7777,"Formula"),B98+1)</f>
        <v>1987</v>
      </c>
      <c r="C99" s="13">
        <f t="shared" ca="1" si="1"/>
        <v>1987</v>
      </c>
      <c r="D99" s="13">
        <f t="shared" ca="1" si="2"/>
        <v>1987</v>
      </c>
      <c r="E99" s="13">
        <f t="shared" ca="1" si="3"/>
        <v>1987</v>
      </c>
      <c r="F99" s="13"/>
    </row>
    <row r="100" spans="1:6" ht="15" customHeight="1" x14ac:dyDescent="0.2">
      <c r="A100" s="11" t="str">
        <f t="shared" ca="1" si="0"/>
        <v>time_yyyy</v>
      </c>
      <c r="B100" s="12">
        <f ca="1">IF(COUNT(B$60:B99)&gt;(survey!G$9-survey!G$8+2),IF(COUNTIF(B$60:B99,7777)=0,7777,"Formula"),B99+1)</f>
        <v>1988</v>
      </c>
      <c r="C100" s="13">
        <f t="shared" ca="1" si="1"/>
        <v>1988</v>
      </c>
      <c r="D100" s="13">
        <f t="shared" ca="1" si="2"/>
        <v>1988</v>
      </c>
      <c r="E100" s="13">
        <f t="shared" ca="1" si="3"/>
        <v>1988</v>
      </c>
      <c r="F100" s="13"/>
    </row>
    <row r="101" spans="1:6" ht="15" customHeight="1" x14ac:dyDescent="0.2">
      <c r="A101" s="11" t="str">
        <f t="shared" ca="1" si="0"/>
        <v>time_yyyy</v>
      </c>
      <c r="B101" s="12">
        <f ca="1">IF(COUNT(B$60:B100)&gt;(survey!G$9-survey!G$8+2),IF(COUNTIF(B$60:B100,7777)=0,7777,"Formula"),B100+1)</f>
        <v>1989</v>
      </c>
      <c r="C101" s="13">
        <f t="shared" ca="1" si="1"/>
        <v>1989</v>
      </c>
      <c r="D101" s="13">
        <f t="shared" ca="1" si="2"/>
        <v>1989</v>
      </c>
      <c r="E101" s="13">
        <f t="shared" ca="1" si="3"/>
        <v>1989</v>
      </c>
      <c r="F101" s="13"/>
    </row>
    <row r="102" spans="1:6" ht="15" customHeight="1" x14ac:dyDescent="0.2">
      <c r="A102" s="11" t="str">
        <f t="shared" ca="1" si="0"/>
        <v>time_yyyy</v>
      </c>
      <c r="B102" s="12">
        <f ca="1">IF(COUNT(B$60:B101)&gt;(survey!G$9-survey!G$8+2),IF(COUNTIF(B$60:B101,7777)=0,7777,"Formula"),B101+1)</f>
        <v>1990</v>
      </c>
      <c r="C102" s="13">
        <f t="shared" ca="1" si="1"/>
        <v>1990</v>
      </c>
      <c r="D102" s="13">
        <f t="shared" ca="1" si="2"/>
        <v>1990</v>
      </c>
      <c r="E102" s="13">
        <f t="shared" ca="1" si="3"/>
        <v>1990</v>
      </c>
      <c r="F102" s="13"/>
    </row>
    <row r="103" spans="1:6" ht="15" customHeight="1" x14ac:dyDescent="0.2">
      <c r="A103" s="11" t="str">
        <f t="shared" ca="1" si="0"/>
        <v>time_yyyy</v>
      </c>
      <c r="B103" s="12">
        <f ca="1">IF(COUNT(B$60:B102)&gt;(survey!G$9-survey!G$8+2),IF(COUNTIF(B$60:B102,7777)=0,7777,"Formula"),B102+1)</f>
        <v>1991</v>
      </c>
      <c r="C103" s="13">
        <f t="shared" ca="1" si="1"/>
        <v>1991</v>
      </c>
      <c r="D103" s="13">
        <f t="shared" ca="1" si="2"/>
        <v>1991</v>
      </c>
      <c r="E103" s="13">
        <f t="shared" ca="1" si="3"/>
        <v>1991</v>
      </c>
      <c r="F103" s="13"/>
    </row>
    <row r="104" spans="1:6" ht="15" customHeight="1" x14ac:dyDescent="0.2">
      <c r="A104" s="11" t="str">
        <f t="shared" ca="1" si="0"/>
        <v>time_yyyy</v>
      </c>
      <c r="B104" s="12">
        <f ca="1">IF(COUNT(B$60:B103)&gt;(survey!G$9-survey!G$8+2),IF(COUNTIF(B$60:B103,7777)=0,7777,"Formula"),B103+1)</f>
        <v>1992</v>
      </c>
      <c r="C104" s="13">
        <f t="shared" ca="1" si="1"/>
        <v>1992</v>
      </c>
      <c r="D104" s="13">
        <f t="shared" ca="1" si="2"/>
        <v>1992</v>
      </c>
      <c r="E104" s="13">
        <f t="shared" ca="1" si="3"/>
        <v>1992</v>
      </c>
      <c r="F104" s="13"/>
    </row>
    <row r="105" spans="1:6" ht="15" customHeight="1" x14ac:dyDescent="0.2">
      <c r="A105" s="11" t="str">
        <f t="shared" ca="1" si="0"/>
        <v>time_yyyy</v>
      </c>
      <c r="B105" s="12">
        <f ca="1">IF(COUNT(B$60:B104)&gt;(survey!G$9-survey!G$8+2),IF(COUNTIF(B$60:B104,7777)=0,7777,"Formula"),B104+1)</f>
        <v>1993</v>
      </c>
      <c r="C105" s="13">
        <f t="shared" ca="1" si="1"/>
        <v>1993</v>
      </c>
      <c r="D105" s="13">
        <f t="shared" ca="1" si="2"/>
        <v>1993</v>
      </c>
      <c r="E105" s="13">
        <f t="shared" ca="1" si="3"/>
        <v>1993</v>
      </c>
      <c r="F105" s="13"/>
    </row>
    <row r="106" spans="1:6" ht="15" customHeight="1" x14ac:dyDescent="0.2">
      <c r="A106" s="11" t="str">
        <f t="shared" ca="1" si="0"/>
        <v>time_yyyy</v>
      </c>
      <c r="B106" s="12">
        <f ca="1">IF(COUNT(B$60:B105)&gt;(survey!G$9-survey!G$8+2),IF(COUNTIF(B$60:B105,7777)=0,7777,"Formula"),B105+1)</f>
        <v>1994</v>
      </c>
      <c r="C106" s="13">
        <f t="shared" ca="1" si="1"/>
        <v>1994</v>
      </c>
      <c r="D106" s="13">
        <f t="shared" ca="1" si="2"/>
        <v>1994</v>
      </c>
      <c r="E106" s="13">
        <f t="shared" ca="1" si="3"/>
        <v>1994</v>
      </c>
      <c r="F106" s="13"/>
    </row>
    <row r="107" spans="1:6" ht="15" customHeight="1" x14ac:dyDescent="0.2">
      <c r="A107" s="11" t="str">
        <f t="shared" ca="1" si="0"/>
        <v>time_yyyy</v>
      </c>
      <c r="B107" s="12">
        <f ca="1">IF(COUNT(B$60:B106)&gt;(survey!G$9-survey!G$8+2),IF(COUNTIF(B$60:B106,7777)=0,7777,"Formula"),B106+1)</f>
        <v>1995</v>
      </c>
      <c r="C107" s="13">
        <f t="shared" ca="1" si="1"/>
        <v>1995</v>
      </c>
      <c r="D107" s="13">
        <f t="shared" ca="1" si="2"/>
        <v>1995</v>
      </c>
      <c r="E107" s="13">
        <f t="shared" ca="1" si="3"/>
        <v>1995</v>
      </c>
      <c r="F107" s="13"/>
    </row>
    <row r="108" spans="1:6" ht="15" customHeight="1" x14ac:dyDescent="0.2">
      <c r="A108" s="11" t="str">
        <f t="shared" ca="1" si="0"/>
        <v>time_yyyy</v>
      </c>
      <c r="B108" s="12">
        <f ca="1">IF(COUNT(B$60:B107)&gt;(survey!G$9-survey!G$8+2),IF(COUNTIF(B$60:B107,7777)=0,7777,"Formula"),B107+1)</f>
        <v>1996</v>
      </c>
      <c r="C108" s="13">
        <f t="shared" ca="1" si="1"/>
        <v>1996</v>
      </c>
      <c r="D108" s="13">
        <f t="shared" ca="1" si="2"/>
        <v>1996</v>
      </c>
      <c r="E108" s="13">
        <f t="shared" ca="1" si="3"/>
        <v>1996</v>
      </c>
      <c r="F108" s="13"/>
    </row>
    <row r="109" spans="1:6" ht="15" customHeight="1" x14ac:dyDescent="0.2">
      <c r="A109" s="11" t="str">
        <f t="shared" ca="1" si="0"/>
        <v>time_yyyy</v>
      </c>
      <c r="B109" s="12">
        <f ca="1">IF(COUNT(B$60:B108)&gt;(survey!G$9-survey!G$8+2),IF(COUNTIF(B$60:B108,7777)=0,7777,"Formula"),B108+1)</f>
        <v>1997</v>
      </c>
      <c r="C109" s="13">
        <f t="shared" ca="1" si="1"/>
        <v>1997</v>
      </c>
      <c r="D109" s="13">
        <f t="shared" ca="1" si="2"/>
        <v>1997</v>
      </c>
      <c r="E109" s="13">
        <f t="shared" ca="1" si="3"/>
        <v>1997</v>
      </c>
      <c r="F109" s="13"/>
    </row>
    <row r="110" spans="1:6" ht="15" customHeight="1" x14ac:dyDescent="0.2">
      <c r="A110" s="11" t="str">
        <f t="shared" ca="1" si="0"/>
        <v>time_yyyy</v>
      </c>
      <c r="B110" s="12">
        <f ca="1">IF(COUNT(B$60:B109)&gt;(survey!G$9-survey!G$8+2),IF(COUNTIF(B$60:B109,7777)=0,7777,"Formula"),B109+1)</f>
        <v>1998</v>
      </c>
      <c r="C110" s="13">
        <f t="shared" ca="1" si="1"/>
        <v>1998</v>
      </c>
      <c r="D110" s="13">
        <f t="shared" ca="1" si="2"/>
        <v>1998</v>
      </c>
      <c r="E110" s="13">
        <f t="shared" ca="1" si="3"/>
        <v>1998</v>
      </c>
      <c r="F110" s="13"/>
    </row>
    <row r="111" spans="1:6" ht="15" customHeight="1" x14ac:dyDescent="0.2">
      <c r="A111" s="11" t="str">
        <f t="shared" ca="1" si="0"/>
        <v>time_yyyy</v>
      </c>
      <c r="B111" s="12">
        <f ca="1">IF(COUNT(B$60:B110)&gt;(survey!G$9-survey!G$8+2),IF(COUNTIF(B$60:B110,7777)=0,7777,"Formula"),B110+1)</f>
        <v>1999</v>
      </c>
      <c r="C111" s="13">
        <f t="shared" ca="1" si="1"/>
        <v>1999</v>
      </c>
      <c r="D111" s="13">
        <f t="shared" ca="1" si="2"/>
        <v>1999</v>
      </c>
      <c r="E111" s="13">
        <f t="shared" ca="1" si="3"/>
        <v>1999</v>
      </c>
      <c r="F111" s="13"/>
    </row>
    <row r="112" spans="1:6" ht="15" customHeight="1" x14ac:dyDescent="0.2">
      <c r="A112" s="11" t="str">
        <f t="shared" ca="1" si="0"/>
        <v>time_yyyy</v>
      </c>
      <c r="B112" s="12">
        <f ca="1">IF(COUNT(B$60:B111)&gt;(survey!G$9-survey!G$8+2),IF(COUNTIF(B$60:B111,7777)=0,7777,"Formula"),B111+1)</f>
        <v>2000</v>
      </c>
      <c r="C112" s="13">
        <f t="shared" ca="1" si="1"/>
        <v>2000</v>
      </c>
      <c r="D112" s="13">
        <f t="shared" ca="1" si="2"/>
        <v>2000</v>
      </c>
      <c r="E112" s="13">
        <f t="shared" ca="1" si="3"/>
        <v>2000</v>
      </c>
      <c r="F112" s="13"/>
    </row>
    <row r="113" spans="1:6" ht="15" customHeight="1" x14ac:dyDescent="0.2">
      <c r="A113" s="11" t="str">
        <f t="shared" ca="1" si="0"/>
        <v>time_yyyy</v>
      </c>
      <c r="B113" s="12">
        <f ca="1">IF(COUNT(B$60:B112)&gt;(survey!G$9-survey!G$8+2),IF(COUNTIF(B$60:B112,7777)=0,7777,"Formula"),B112+1)</f>
        <v>2001</v>
      </c>
      <c r="C113" s="13">
        <f t="shared" ca="1" si="1"/>
        <v>2001</v>
      </c>
      <c r="D113" s="13">
        <f t="shared" ca="1" si="2"/>
        <v>2001</v>
      </c>
      <c r="E113" s="13">
        <f t="shared" ca="1" si="3"/>
        <v>2001</v>
      </c>
      <c r="F113" s="13"/>
    </row>
    <row r="114" spans="1:6" ht="15" customHeight="1" x14ac:dyDescent="0.2">
      <c r="A114" s="11" t="str">
        <f t="shared" ca="1" si="0"/>
        <v>time_yyyy</v>
      </c>
      <c r="B114" s="12">
        <f ca="1">IF(COUNT(B$60:B113)&gt;(survey!G$9-survey!G$8+2),IF(COUNTIF(B$60:B113,7777)=0,7777,"Formula"),B113+1)</f>
        <v>7777</v>
      </c>
      <c r="C114" s="13" t="str">
        <f t="shared" ca="1" si="1"/>
        <v>Don't know</v>
      </c>
      <c r="D114" s="13" t="s">
        <v>338</v>
      </c>
      <c r="E114" s="13" t="str">
        <f t="shared" ca="1" si="3"/>
        <v>Не знаю</v>
      </c>
      <c r="F114" s="13"/>
    </row>
    <row r="115" spans="1:6" ht="15" customHeight="1" x14ac:dyDescent="0.2">
      <c r="A115" s="11" t="str">
        <f t="shared" ca="1" si="0"/>
        <v/>
      </c>
      <c r="B115" s="12" t="str">
        <f ca="1">IF(COUNT(B$60:B114)&gt;(survey!G$9-survey!G$8+2),IF(COUNTIF(B$60:B114,7777)=0,7777,"Formula"),B114+1)</f>
        <v>Formula</v>
      </c>
      <c r="C115" s="13" t="str">
        <f t="shared" ca="1" si="1"/>
        <v>Formula</v>
      </c>
      <c r="D115" s="13" t="str">
        <f t="shared" ca="1" si="2"/>
        <v>Formula</v>
      </c>
      <c r="E115" s="13" t="str">
        <f t="shared" ca="1" si="3"/>
        <v>Formula</v>
      </c>
      <c r="F115" s="13"/>
    </row>
    <row r="116" spans="1:6" ht="15" customHeight="1" x14ac:dyDescent="0.2">
      <c r="A116" s="11" t="str">
        <f t="shared" ca="1" si="0"/>
        <v/>
      </c>
      <c r="B116" s="12" t="str">
        <f ca="1">IF(COUNT(B$60:B115)&gt;(survey!G$9-survey!G$8+2),IF(COUNTIF(B$60:B115,7777)=0,7777,"Formula"),B115+1)</f>
        <v>Formula</v>
      </c>
      <c r="C116" s="13" t="str">
        <f t="shared" ca="1" si="1"/>
        <v>Formula</v>
      </c>
      <c r="D116" s="13" t="str">
        <f t="shared" ca="1" si="2"/>
        <v>Formula</v>
      </c>
      <c r="E116" s="13" t="str">
        <f t="shared" ca="1" si="3"/>
        <v>Formula</v>
      </c>
      <c r="F116" s="13"/>
    </row>
    <row r="117" spans="1:6" ht="15" customHeight="1" x14ac:dyDescent="0.2">
      <c r="A117" s="11" t="str">
        <f t="shared" ref="A117:A135" ca="1" si="4">IF(OR(B117="", B117="Formula"),"","time_yyyy")</f>
        <v/>
      </c>
      <c r="B117" s="12" t="str">
        <f ca="1">IF(COUNT(B$60:B116)&gt;(survey!G$9-survey!G$8+2),IF(COUNTIF(B$60:B116,7777)=0,7777,"Formula"),B116+1)</f>
        <v>Formula</v>
      </c>
      <c r="C117" s="13" t="str">
        <f t="shared" ca="1" si="1"/>
        <v>Formula</v>
      </c>
      <c r="D117" s="13" t="str">
        <f t="shared" ca="1" si="2"/>
        <v>Formula</v>
      </c>
      <c r="E117" s="13" t="str">
        <f t="shared" ca="1" si="3"/>
        <v>Formula</v>
      </c>
      <c r="F117" s="13"/>
    </row>
    <row r="118" spans="1:6" ht="15" customHeight="1" x14ac:dyDescent="0.2">
      <c r="A118" s="11" t="str">
        <f t="shared" ca="1" si="4"/>
        <v/>
      </c>
      <c r="B118" s="12" t="str">
        <f ca="1">IF(COUNT(B$60:B117)&gt;(survey!G$9-survey!G$8+2),IF(COUNTIF(B$60:B117,7777)=0,7777,"Formula"),B117+1)</f>
        <v>Formula</v>
      </c>
      <c r="C118" s="13" t="str">
        <f t="shared" ca="1" si="1"/>
        <v>Formula</v>
      </c>
      <c r="D118" s="13" t="str">
        <f t="shared" ca="1" si="2"/>
        <v>Formula</v>
      </c>
      <c r="E118" s="13" t="str">
        <f t="shared" ca="1" si="3"/>
        <v>Formula</v>
      </c>
      <c r="F118" s="13"/>
    </row>
    <row r="119" spans="1:6" ht="15" customHeight="1" x14ac:dyDescent="0.2">
      <c r="A119" s="11" t="str">
        <f t="shared" ca="1" si="4"/>
        <v/>
      </c>
      <c r="B119" s="12" t="str">
        <f ca="1">IF(COUNT(B$60:B118)&gt;(survey!G$9-survey!G$8+2),IF(COUNTIF(B$60:B118,7777)=0,7777,"Formula"),B118+1)</f>
        <v>Formula</v>
      </c>
      <c r="C119" s="13" t="str">
        <f t="shared" ca="1" si="1"/>
        <v>Formula</v>
      </c>
      <c r="D119" s="13" t="str">
        <f t="shared" ca="1" si="2"/>
        <v>Formula</v>
      </c>
      <c r="E119" s="13" t="str">
        <f t="shared" ca="1" si="3"/>
        <v>Formula</v>
      </c>
      <c r="F119" s="13"/>
    </row>
    <row r="120" spans="1:6" ht="15" customHeight="1" x14ac:dyDescent="0.2">
      <c r="A120" s="11" t="str">
        <f t="shared" ca="1" si="4"/>
        <v/>
      </c>
      <c r="B120" s="12" t="str">
        <f ca="1">IF(COUNT(B$60:B119)&gt;(survey!G$9-survey!G$8+2),IF(COUNTIF(B$60:B119,7777)=0,7777,"Formula"),B119+1)</f>
        <v>Formula</v>
      </c>
      <c r="C120" s="13" t="str">
        <f t="shared" ca="1" si="1"/>
        <v>Formula</v>
      </c>
      <c r="D120" s="13" t="str">
        <f t="shared" ca="1" si="2"/>
        <v>Formula</v>
      </c>
      <c r="E120" s="13" t="str">
        <f t="shared" ca="1" si="3"/>
        <v>Formula</v>
      </c>
      <c r="F120" s="13"/>
    </row>
    <row r="121" spans="1:6" ht="15" customHeight="1" x14ac:dyDescent="0.2">
      <c r="A121" s="11" t="str">
        <f t="shared" ca="1" si="4"/>
        <v/>
      </c>
      <c r="B121" s="12" t="str">
        <f ca="1">IF(COUNT(B$60:B120)&gt;(survey!G$9-survey!G$8+2),IF(COUNTIF(B$60:B120,7777)=0,7777,"Formula"),B120+1)</f>
        <v>Formula</v>
      </c>
      <c r="C121" s="13" t="str">
        <f t="shared" ca="1" si="1"/>
        <v>Formula</v>
      </c>
      <c r="D121" s="13" t="str">
        <f t="shared" ca="1" si="2"/>
        <v>Formula</v>
      </c>
      <c r="E121" s="13" t="str">
        <f t="shared" ca="1" si="3"/>
        <v>Formula</v>
      </c>
      <c r="F121" s="13"/>
    </row>
    <row r="122" spans="1:6" ht="15" customHeight="1" x14ac:dyDescent="0.2">
      <c r="A122" s="11" t="str">
        <f t="shared" ca="1" si="4"/>
        <v/>
      </c>
      <c r="B122" s="12" t="str">
        <f ca="1">IF(COUNT(B$60:B121)&gt;(survey!G$9-survey!G$8+2),IF(COUNTIF(B$60:B121,7777)=0,7777,"Formula"),B121+1)</f>
        <v>Formula</v>
      </c>
      <c r="C122" s="13" t="str">
        <f t="shared" ca="1" si="1"/>
        <v>Formula</v>
      </c>
      <c r="D122" s="13" t="str">
        <f t="shared" ca="1" si="2"/>
        <v>Formula</v>
      </c>
      <c r="E122" s="13" t="str">
        <f t="shared" ca="1" si="3"/>
        <v>Formula</v>
      </c>
      <c r="F122" s="13"/>
    </row>
    <row r="123" spans="1:6" ht="15" customHeight="1" x14ac:dyDescent="0.2">
      <c r="A123" s="11" t="str">
        <f t="shared" ca="1" si="4"/>
        <v/>
      </c>
      <c r="B123" s="12" t="str">
        <f ca="1">IF(COUNT(B$60:B122)&gt;(survey!G$9-survey!G$8+2),IF(COUNTIF(B$60:B122,7777)=0,7777,"Formula"),B122+1)</f>
        <v>Formula</v>
      </c>
      <c r="C123" s="13" t="str">
        <f t="shared" ca="1" si="1"/>
        <v>Formula</v>
      </c>
      <c r="D123" s="13" t="str">
        <f t="shared" ca="1" si="2"/>
        <v>Formula</v>
      </c>
      <c r="E123" s="13" t="str">
        <f t="shared" ca="1" si="3"/>
        <v>Formula</v>
      </c>
      <c r="F123" s="13"/>
    </row>
    <row r="124" spans="1:6" ht="15" customHeight="1" x14ac:dyDescent="0.2">
      <c r="A124" s="11" t="str">
        <f t="shared" ca="1" si="4"/>
        <v/>
      </c>
      <c r="B124" s="12" t="str">
        <f ca="1">IF(COUNT(B$60:B123)&gt;(survey!G$9-survey!G$8+2),IF(COUNTIF(B$60:B123,7777)=0,7777,"Formula"),B123+1)</f>
        <v>Formula</v>
      </c>
      <c r="C124" s="13" t="str">
        <f t="shared" ca="1" si="1"/>
        <v>Formula</v>
      </c>
      <c r="D124" s="13" t="str">
        <f t="shared" ca="1" si="2"/>
        <v>Formula</v>
      </c>
      <c r="E124" s="13" t="str">
        <f t="shared" ca="1" si="3"/>
        <v>Formula</v>
      </c>
      <c r="F124" s="13"/>
    </row>
    <row r="125" spans="1:6" ht="15" customHeight="1" x14ac:dyDescent="0.2">
      <c r="A125" s="11" t="str">
        <f t="shared" ca="1" si="4"/>
        <v/>
      </c>
      <c r="B125" s="12" t="str">
        <f ca="1">IF(COUNT(B$60:B124)&gt;(survey!G$9-survey!G$8+2),IF(COUNTIF(B$60:B124,7777)=0,7777,"Formula"),B124+1)</f>
        <v>Formula</v>
      </c>
      <c r="C125" s="13" t="str">
        <f t="shared" ref="C125:C136" ca="1" si="5">IF(B125=7777,"Don't know",B125)</f>
        <v>Formula</v>
      </c>
      <c r="D125" s="13" t="str">
        <f t="shared" ref="D125:D136" ca="1" si="6">IF(B125=7777,"Don't know",B125)</f>
        <v>Formula</v>
      </c>
      <c r="E125" s="13" t="str">
        <f t="shared" ref="E125:E136" ca="1" si="7">IF(B125=7777,"Не знаю",B125)</f>
        <v>Formula</v>
      </c>
      <c r="F125" s="13"/>
    </row>
    <row r="126" spans="1:6" ht="15" customHeight="1" x14ac:dyDescent="0.2">
      <c r="A126" s="11" t="str">
        <f t="shared" ca="1" si="4"/>
        <v/>
      </c>
      <c r="B126" s="12" t="str">
        <f ca="1">IF(COUNT(B$60:B125)&gt;(survey!G$9-survey!G$8+2),IF(COUNTIF(B$60:B125,7777)=0,7777,"Formula"),B125+1)</f>
        <v>Formula</v>
      </c>
      <c r="C126" s="13" t="str">
        <f t="shared" ca="1" si="5"/>
        <v>Formula</v>
      </c>
      <c r="D126" s="13" t="str">
        <f t="shared" ca="1" si="6"/>
        <v>Formula</v>
      </c>
      <c r="E126" s="13" t="str">
        <f t="shared" ca="1" si="7"/>
        <v>Formula</v>
      </c>
      <c r="F126" s="13"/>
    </row>
    <row r="127" spans="1:6" ht="15" customHeight="1" x14ac:dyDescent="0.2">
      <c r="A127" s="11" t="str">
        <f t="shared" ca="1" si="4"/>
        <v/>
      </c>
      <c r="B127" s="12" t="str">
        <f ca="1">IF(COUNT(B$60:B126)&gt;(survey!G$9-survey!G$8+2),IF(COUNTIF(B$60:B126,7777)=0,7777,"Formula"),B126+1)</f>
        <v>Formula</v>
      </c>
      <c r="C127" s="13" t="str">
        <f t="shared" ca="1" si="5"/>
        <v>Formula</v>
      </c>
      <c r="D127" s="13" t="str">
        <f t="shared" ca="1" si="6"/>
        <v>Formula</v>
      </c>
      <c r="E127" s="13" t="str">
        <f t="shared" ca="1" si="7"/>
        <v>Formula</v>
      </c>
      <c r="F127" s="13"/>
    </row>
    <row r="128" spans="1:6" ht="15" customHeight="1" x14ac:dyDescent="0.2">
      <c r="A128" s="11" t="str">
        <f t="shared" ca="1" si="4"/>
        <v/>
      </c>
      <c r="B128" s="12" t="str">
        <f ca="1">IF(COUNT(B$60:B127)&gt;(survey!G$9-survey!G$8+2),IF(COUNTIF(B$60:B127,7777)=0,7777,"Formula"),B127+1)</f>
        <v>Formula</v>
      </c>
      <c r="C128" s="13" t="str">
        <f t="shared" ca="1" si="5"/>
        <v>Formula</v>
      </c>
      <c r="D128" s="13" t="str">
        <f t="shared" ca="1" si="6"/>
        <v>Formula</v>
      </c>
      <c r="E128" s="13" t="str">
        <f t="shared" ca="1" si="7"/>
        <v>Formula</v>
      </c>
      <c r="F128" s="13"/>
    </row>
    <row r="129" spans="1:6" ht="15" customHeight="1" x14ac:dyDescent="0.2">
      <c r="A129" s="11" t="str">
        <f t="shared" ca="1" si="4"/>
        <v/>
      </c>
      <c r="B129" s="12" t="str">
        <f ca="1">IF(COUNT(B$60:B128)&gt;(survey!G$9-survey!G$8+2),IF(COUNTIF(B$60:B128,7777)=0,7777,"Formula"),B128+1)</f>
        <v>Formula</v>
      </c>
      <c r="C129" s="13" t="str">
        <f t="shared" ca="1" si="5"/>
        <v>Formula</v>
      </c>
      <c r="D129" s="13" t="str">
        <f t="shared" ca="1" si="6"/>
        <v>Formula</v>
      </c>
      <c r="E129" s="13" t="str">
        <f t="shared" ca="1" si="7"/>
        <v>Formula</v>
      </c>
      <c r="F129" s="13"/>
    </row>
    <row r="130" spans="1:6" ht="15" customHeight="1" x14ac:dyDescent="0.2">
      <c r="A130" s="11" t="str">
        <f t="shared" ca="1" si="4"/>
        <v/>
      </c>
      <c r="B130" s="12" t="str">
        <f ca="1">IF(COUNT(B$60:B129)&gt;(survey!G$9-survey!G$8+2),IF(COUNTIF(B$60:B129,7777)=0,7777,"Formula"),B129+1)</f>
        <v>Formula</v>
      </c>
      <c r="C130" s="13" t="str">
        <f t="shared" ca="1" si="5"/>
        <v>Formula</v>
      </c>
      <c r="D130" s="13" t="str">
        <f t="shared" ca="1" si="6"/>
        <v>Formula</v>
      </c>
      <c r="E130" s="13" t="str">
        <f t="shared" ca="1" si="7"/>
        <v>Formula</v>
      </c>
      <c r="F130" s="13"/>
    </row>
    <row r="131" spans="1:6" ht="15" customHeight="1" x14ac:dyDescent="0.2">
      <c r="A131" s="11" t="str">
        <f t="shared" ca="1" si="4"/>
        <v/>
      </c>
      <c r="B131" s="12" t="str">
        <f ca="1">IF(COUNT(B$60:B130)&gt;(survey!G$9-survey!G$8+2),IF(COUNTIF(B$60:B130,7777)=0,7777,"Formula"),B130+1)</f>
        <v>Formula</v>
      </c>
      <c r="C131" s="13" t="str">
        <f t="shared" ca="1" si="5"/>
        <v>Formula</v>
      </c>
      <c r="D131" s="13" t="str">
        <f t="shared" ca="1" si="6"/>
        <v>Formula</v>
      </c>
      <c r="E131" s="13" t="str">
        <f t="shared" ca="1" si="7"/>
        <v>Formula</v>
      </c>
      <c r="F131" s="13"/>
    </row>
    <row r="132" spans="1:6" ht="15" customHeight="1" x14ac:dyDescent="0.2">
      <c r="A132" s="11" t="str">
        <f t="shared" ca="1" si="4"/>
        <v/>
      </c>
      <c r="B132" s="12" t="str">
        <f ca="1">IF(COUNT(B$60:B131)&gt;(survey!G$9-survey!G$8+2),IF(COUNTIF(B$60:B131,7777)=0,7777,"Formula"),B131+1)</f>
        <v>Formula</v>
      </c>
      <c r="C132" s="13" t="str">
        <f t="shared" ca="1" si="5"/>
        <v>Formula</v>
      </c>
      <c r="D132" s="13" t="str">
        <f t="shared" ca="1" si="6"/>
        <v>Formula</v>
      </c>
      <c r="E132" s="13" t="str">
        <f t="shared" ca="1" si="7"/>
        <v>Formula</v>
      </c>
      <c r="F132" s="13"/>
    </row>
    <row r="133" spans="1:6" ht="15" customHeight="1" x14ac:dyDescent="0.2">
      <c r="A133" s="11" t="str">
        <f t="shared" ca="1" si="4"/>
        <v/>
      </c>
      <c r="B133" s="12" t="str">
        <f ca="1">IF(COUNT(B$60:B132)&gt;(survey!G$9-survey!G$8+2),IF(COUNTIF(B$60:B132,7777)=0,7777,"Formula"),B132+1)</f>
        <v>Formula</v>
      </c>
      <c r="C133" s="13" t="str">
        <f t="shared" ca="1" si="5"/>
        <v>Formula</v>
      </c>
      <c r="D133" s="13" t="str">
        <f t="shared" ca="1" si="6"/>
        <v>Formula</v>
      </c>
      <c r="E133" s="13" t="str">
        <f t="shared" ca="1" si="7"/>
        <v>Formula</v>
      </c>
      <c r="F133" s="13"/>
    </row>
    <row r="134" spans="1:6" ht="15" customHeight="1" x14ac:dyDescent="0.2">
      <c r="A134" s="11" t="str">
        <f t="shared" ca="1" si="4"/>
        <v/>
      </c>
      <c r="B134" s="12" t="str">
        <f ca="1">IF(COUNT(B$60:B133)&gt;(survey!G$9-survey!G$8+2),IF(COUNTIF(B$60:B133,7777)=0,7777,"Formula"),B133+1)</f>
        <v>Formula</v>
      </c>
      <c r="C134" s="13" t="str">
        <f t="shared" ca="1" si="5"/>
        <v>Formula</v>
      </c>
      <c r="D134" s="13" t="str">
        <f t="shared" ca="1" si="6"/>
        <v>Formula</v>
      </c>
      <c r="E134" s="13" t="str">
        <f t="shared" ca="1" si="7"/>
        <v>Formula</v>
      </c>
      <c r="F134" s="13"/>
    </row>
    <row r="135" spans="1:6" ht="15" customHeight="1" x14ac:dyDescent="0.2">
      <c r="A135" s="11" t="str">
        <f t="shared" ca="1" si="4"/>
        <v/>
      </c>
      <c r="B135" s="12" t="str">
        <f ca="1">IF(COUNT(B$60:B134)&gt;(survey!G$9-survey!G$8+2),IF(COUNTIF(B$60:B134,7777)=0,7777,"Formula"),B134+1)</f>
        <v>Formula</v>
      </c>
      <c r="C135" s="13" t="str">
        <f t="shared" ca="1" si="5"/>
        <v>Formula</v>
      </c>
      <c r="D135" s="13" t="str">
        <f t="shared" ca="1" si="6"/>
        <v>Formula</v>
      </c>
      <c r="E135" s="13" t="str">
        <f t="shared" ca="1" si="7"/>
        <v>Formula</v>
      </c>
      <c r="F135" s="13"/>
    </row>
    <row r="136" spans="1:6" ht="15" customHeight="1" x14ac:dyDescent="0.2">
      <c r="A136" s="11" t="str">
        <f ca="1">IF(OR(B136="", B136="Formula"),"","time_yyyy")</f>
        <v/>
      </c>
      <c r="B136" s="12" t="str">
        <f ca="1">IF(COUNT(B$60:B135)&gt;(survey!G$9-survey!G$8+2),IF(COUNTIF(B$60:B135,7777)=0,7777,"Formula"),B135+1)</f>
        <v>Formula</v>
      </c>
      <c r="C136" s="13" t="str">
        <f t="shared" ca="1" si="5"/>
        <v>Formula</v>
      </c>
      <c r="D136" s="13" t="str">
        <f t="shared" ca="1" si="6"/>
        <v>Formula</v>
      </c>
      <c r="E136" s="13" t="str">
        <f t="shared" ca="1" si="7"/>
        <v>Formula</v>
      </c>
      <c r="F136" s="13"/>
    </row>
    <row r="138" spans="1:6" ht="15" customHeight="1" x14ac:dyDescent="0.2">
      <c r="A138" s="91" t="s">
        <v>277</v>
      </c>
      <c r="B138" s="94">
        <v>1</v>
      </c>
      <c r="C138" s="94">
        <v>1</v>
      </c>
      <c r="D138" s="94">
        <v>1</v>
      </c>
      <c r="E138" s="94">
        <v>1</v>
      </c>
      <c r="F138" s="94">
        <v>1</v>
      </c>
    </row>
    <row r="139" spans="1:6" ht="15" customHeight="1" x14ac:dyDescent="0.2">
      <c r="A139" s="91" t="s">
        <v>277</v>
      </c>
      <c r="B139" s="94">
        <v>2</v>
      </c>
      <c r="C139" s="94">
        <v>2</v>
      </c>
      <c r="D139" s="94">
        <v>2</v>
      </c>
      <c r="E139" s="94">
        <v>2</v>
      </c>
      <c r="F139" s="94">
        <v>2</v>
      </c>
    </row>
    <row r="140" spans="1:6" ht="15" customHeight="1" x14ac:dyDescent="0.2">
      <c r="A140" s="91" t="s">
        <v>277</v>
      </c>
      <c r="B140" s="94">
        <v>3</v>
      </c>
      <c r="C140" s="94">
        <v>3</v>
      </c>
      <c r="D140" s="94">
        <v>3</v>
      </c>
      <c r="E140" s="94">
        <v>3</v>
      </c>
      <c r="F140" s="94">
        <v>3</v>
      </c>
    </row>
    <row r="141" spans="1:6" ht="15" customHeight="1" x14ac:dyDescent="0.2">
      <c r="A141" s="91" t="s">
        <v>277</v>
      </c>
      <c r="B141" s="94">
        <v>4</v>
      </c>
      <c r="C141" s="94">
        <v>4</v>
      </c>
      <c r="D141" s="94">
        <v>4</v>
      </c>
      <c r="E141" s="94">
        <v>4</v>
      </c>
      <c r="F141" s="94">
        <v>4</v>
      </c>
    </row>
    <row r="142" spans="1:6" ht="15" customHeight="1" x14ac:dyDescent="0.2">
      <c r="A142" s="91" t="s">
        <v>277</v>
      </c>
      <c r="B142" s="94">
        <v>5</v>
      </c>
      <c r="C142" s="94">
        <v>5</v>
      </c>
      <c r="D142" s="94">
        <v>5</v>
      </c>
      <c r="E142" s="94">
        <v>5</v>
      </c>
      <c r="F142" s="94">
        <v>5</v>
      </c>
    </row>
    <row r="143" spans="1:6" ht="15" customHeight="1" x14ac:dyDescent="0.2">
      <c r="A143" s="91" t="s">
        <v>277</v>
      </c>
      <c r="B143" s="94">
        <v>6</v>
      </c>
      <c r="C143" s="94">
        <v>6</v>
      </c>
      <c r="D143" s="94">
        <v>6</v>
      </c>
      <c r="E143" s="94">
        <v>6</v>
      </c>
      <c r="F143" s="94">
        <v>6</v>
      </c>
    </row>
    <row r="144" spans="1:6" ht="15" customHeight="1" x14ac:dyDescent="0.2">
      <c r="A144" s="91" t="s">
        <v>277</v>
      </c>
      <c r="B144" s="94">
        <v>7</v>
      </c>
      <c r="C144" s="94">
        <v>7</v>
      </c>
      <c r="D144" s="94">
        <v>7</v>
      </c>
      <c r="E144" s="94">
        <v>7</v>
      </c>
      <c r="F144" s="94">
        <v>7</v>
      </c>
    </row>
    <row r="145" spans="1:7" ht="15" customHeight="1" x14ac:dyDescent="0.2">
      <c r="A145" s="91" t="s">
        <v>277</v>
      </c>
      <c r="B145" s="94">
        <v>8</v>
      </c>
      <c r="C145" s="94">
        <v>8</v>
      </c>
      <c r="D145" s="94">
        <v>8</v>
      </c>
      <c r="E145" s="94">
        <v>8</v>
      </c>
      <c r="F145" s="94">
        <v>8</v>
      </c>
    </row>
    <row r="146" spans="1:7" ht="15" customHeight="1" x14ac:dyDescent="0.2">
      <c r="A146" s="91" t="s">
        <v>277</v>
      </c>
      <c r="B146" s="94">
        <v>9</v>
      </c>
      <c r="C146" s="94">
        <v>9</v>
      </c>
      <c r="D146" s="94">
        <v>9</v>
      </c>
      <c r="E146" s="94">
        <v>9</v>
      </c>
      <c r="F146" s="94">
        <v>9</v>
      </c>
    </row>
    <row r="147" spans="1:7" ht="15" customHeight="1" x14ac:dyDescent="0.2">
      <c r="A147" s="91" t="s">
        <v>277</v>
      </c>
      <c r="B147" s="94">
        <v>10</v>
      </c>
      <c r="C147" s="94">
        <v>10</v>
      </c>
      <c r="D147" s="94">
        <v>10</v>
      </c>
      <c r="E147" s="94">
        <v>10</v>
      </c>
      <c r="F147" s="94">
        <v>10</v>
      </c>
    </row>
    <row r="148" spans="1:7" ht="15" customHeight="1" x14ac:dyDescent="0.2">
      <c r="A148" s="91" t="s">
        <v>277</v>
      </c>
      <c r="B148" s="94">
        <v>11</v>
      </c>
      <c r="C148" s="94">
        <v>11</v>
      </c>
      <c r="D148" s="94">
        <v>11</v>
      </c>
      <c r="E148" s="94">
        <v>11</v>
      </c>
      <c r="F148" s="94">
        <v>11</v>
      </c>
    </row>
    <row r="149" spans="1:7" ht="15" customHeight="1" x14ac:dyDescent="0.2">
      <c r="A149" s="91" t="s">
        <v>277</v>
      </c>
      <c r="B149" s="94">
        <v>12</v>
      </c>
      <c r="C149" s="94">
        <v>12</v>
      </c>
      <c r="D149" s="94">
        <v>12</v>
      </c>
      <c r="E149" s="94">
        <v>12</v>
      </c>
      <c r="F149" s="94">
        <v>12</v>
      </c>
    </row>
    <row r="151" spans="1:7" ht="15" customHeight="1" x14ac:dyDescent="0.2">
      <c r="A151" s="92" t="s">
        <v>278</v>
      </c>
      <c r="B151" s="95">
        <v>1</v>
      </c>
      <c r="C151" s="95">
        <v>1</v>
      </c>
      <c r="D151" s="95">
        <v>1</v>
      </c>
      <c r="E151" s="95">
        <v>1</v>
      </c>
      <c r="F151" s="92">
        <v>1</v>
      </c>
      <c r="G151">
        <f>VLOOKUP(F151,$B$138:$F$149,5,FALSE)</f>
        <v>1</v>
      </c>
    </row>
    <row r="152" spans="1:7" ht="15" customHeight="1" x14ac:dyDescent="0.2">
      <c r="A152" s="92" t="s">
        <v>278</v>
      </c>
      <c r="B152" s="95">
        <v>2</v>
      </c>
      <c r="C152" s="95">
        <v>2</v>
      </c>
      <c r="D152" s="95">
        <v>2</v>
      </c>
      <c r="E152" s="95">
        <v>2</v>
      </c>
      <c r="F152" s="92">
        <v>1</v>
      </c>
      <c r="G152">
        <f t="shared" ref="G152:G215" si="8">VLOOKUP(F152,$B$138:$F$149,5,FALSE)</f>
        <v>1</v>
      </c>
    </row>
    <row r="153" spans="1:7" ht="15" customHeight="1" x14ac:dyDescent="0.2">
      <c r="A153" s="92" t="s">
        <v>278</v>
      </c>
      <c r="B153" s="95">
        <v>3</v>
      </c>
      <c r="C153" s="95">
        <v>3</v>
      </c>
      <c r="D153" s="95">
        <v>3</v>
      </c>
      <c r="E153" s="95">
        <v>3</v>
      </c>
      <c r="F153" s="92">
        <v>1</v>
      </c>
      <c r="G153">
        <f t="shared" si="8"/>
        <v>1</v>
      </c>
    </row>
    <row r="154" spans="1:7" ht="15" customHeight="1" x14ac:dyDescent="0.2">
      <c r="A154" s="92" t="s">
        <v>278</v>
      </c>
      <c r="B154" s="95">
        <v>4</v>
      </c>
      <c r="C154" s="95">
        <v>4</v>
      </c>
      <c r="D154" s="95">
        <v>4</v>
      </c>
      <c r="E154" s="95">
        <v>4</v>
      </c>
      <c r="F154" s="92">
        <v>1</v>
      </c>
      <c r="G154">
        <f t="shared" si="8"/>
        <v>1</v>
      </c>
    </row>
    <row r="155" spans="1:7" ht="15" customHeight="1" x14ac:dyDescent="0.2">
      <c r="A155" s="92" t="s">
        <v>278</v>
      </c>
      <c r="B155" s="95">
        <v>5</v>
      </c>
      <c r="C155" s="95">
        <v>5</v>
      </c>
      <c r="D155" s="95">
        <v>5</v>
      </c>
      <c r="E155" s="95">
        <v>5</v>
      </c>
      <c r="F155" s="92">
        <v>1</v>
      </c>
      <c r="G155">
        <f t="shared" si="8"/>
        <v>1</v>
      </c>
    </row>
    <row r="156" spans="1:7" ht="15" customHeight="1" x14ac:dyDescent="0.2">
      <c r="A156" s="92" t="s">
        <v>278</v>
      </c>
      <c r="B156" s="95">
        <v>6</v>
      </c>
      <c r="C156" s="95">
        <v>6</v>
      </c>
      <c r="D156" s="95">
        <v>6</v>
      </c>
      <c r="E156" s="95">
        <v>6</v>
      </c>
      <c r="F156" s="92">
        <v>1</v>
      </c>
      <c r="G156">
        <f t="shared" si="8"/>
        <v>1</v>
      </c>
    </row>
    <row r="157" spans="1:7" ht="15" customHeight="1" x14ac:dyDescent="0.2">
      <c r="A157" s="92" t="s">
        <v>278</v>
      </c>
      <c r="B157" s="95">
        <v>7</v>
      </c>
      <c r="C157" s="95">
        <v>7</v>
      </c>
      <c r="D157" s="95">
        <v>7</v>
      </c>
      <c r="E157" s="95">
        <v>7</v>
      </c>
      <c r="F157" s="92">
        <v>1</v>
      </c>
      <c r="G157">
        <f t="shared" si="8"/>
        <v>1</v>
      </c>
    </row>
    <row r="158" spans="1:7" ht="15" customHeight="1" x14ac:dyDescent="0.2">
      <c r="A158" s="92" t="s">
        <v>278</v>
      </c>
      <c r="B158" s="95">
        <v>8</v>
      </c>
      <c r="C158" s="95">
        <v>8</v>
      </c>
      <c r="D158" s="95">
        <v>8</v>
      </c>
      <c r="E158" s="95">
        <v>8</v>
      </c>
      <c r="F158" s="92">
        <v>1</v>
      </c>
      <c r="G158">
        <f t="shared" si="8"/>
        <v>1</v>
      </c>
    </row>
    <row r="159" spans="1:7" ht="15" customHeight="1" x14ac:dyDescent="0.2">
      <c r="A159" s="92" t="s">
        <v>278</v>
      </c>
      <c r="B159" s="95">
        <v>9</v>
      </c>
      <c r="C159" s="95">
        <v>9</v>
      </c>
      <c r="D159" s="95">
        <v>9</v>
      </c>
      <c r="E159" s="95">
        <v>9</v>
      </c>
      <c r="F159" s="92">
        <v>1</v>
      </c>
      <c r="G159">
        <f t="shared" si="8"/>
        <v>1</v>
      </c>
    </row>
    <row r="160" spans="1:7" ht="15" customHeight="1" x14ac:dyDescent="0.2">
      <c r="A160" s="92" t="s">
        <v>278</v>
      </c>
      <c r="B160" s="95">
        <v>10</v>
      </c>
      <c r="C160" s="95">
        <v>10</v>
      </c>
      <c r="D160" s="95">
        <v>10</v>
      </c>
      <c r="E160" s="95">
        <v>10</v>
      </c>
      <c r="F160" s="92">
        <v>1</v>
      </c>
      <c r="G160">
        <f t="shared" si="8"/>
        <v>1</v>
      </c>
    </row>
    <row r="161" spans="1:7" ht="15" customHeight="1" x14ac:dyDescent="0.2">
      <c r="A161" s="92" t="s">
        <v>278</v>
      </c>
      <c r="B161" s="95">
        <v>11</v>
      </c>
      <c r="C161" s="95">
        <v>11</v>
      </c>
      <c r="D161" s="95">
        <v>11</v>
      </c>
      <c r="E161" s="95">
        <v>11</v>
      </c>
      <c r="F161" s="92">
        <v>1</v>
      </c>
      <c r="G161">
        <f t="shared" si="8"/>
        <v>1</v>
      </c>
    </row>
    <row r="162" spans="1:7" ht="15" customHeight="1" x14ac:dyDescent="0.2">
      <c r="A162" s="92" t="s">
        <v>278</v>
      </c>
      <c r="B162" s="95">
        <v>12</v>
      </c>
      <c r="C162" s="95">
        <v>12</v>
      </c>
      <c r="D162" s="95">
        <v>12</v>
      </c>
      <c r="E162" s="95">
        <v>12</v>
      </c>
      <c r="F162" s="92">
        <v>1</v>
      </c>
      <c r="G162">
        <f t="shared" si="8"/>
        <v>1</v>
      </c>
    </row>
    <row r="163" spans="1:7" ht="15" customHeight="1" x14ac:dyDescent="0.2">
      <c r="A163" s="92" t="s">
        <v>278</v>
      </c>
      <c r="B163" s="95">
        <v>13</v>
      </c>
      <c r="C163" s="95">
        <v>13</v>
      </c>
      <c r="D163" s="95">
        <v>13</v>
      </c>
      <c r="E163" s="95">
        <v>13</v>
      </c>
      <c r="F163" s="92">
        <v>1</v>
      </c>
      <c r="G163">
        <f t="shared" si="8"/>
        <v>1</v>
      </c>
    </row>
    <row r="164" spans="1:7" ht="15" customHeight="1" x14ac:dyDescent="0.2">
      <c r="A164" s="92" t="s">
        <v>278</v>
      </c>
      <c r="B164" s="95">
        <v>14</v>
      </c>
      <c r="C164" s="95">
        <v>14</v>
      </c>
      <c r="D164" s="95">
        <v>14</v>
      </c>
      <c r="E164" s="95">
        <v>14</v>
      </c>
      <c r="F164" s="92">
        <v>1</v>
      </c>
      <c r="G164">
        <f t="shared" si="8"/>
        <v>1</v>
      </c>
    </row>
    <row r="165" spans="1:7" ht="15" customHeight="1" x14ac:dyDescent="0.2">
      <c r="A165" s="92" t="s">
        <v>278</v>
      </c>
      <c r="B165" s="95">
        <v>15</v>
      </c>
      <c r="C165" s="95">
        <v>15</v>
      </c>
      <c r="D165" s="95">
        <v>15</v>
      </c>
      <c r="E165" s="95">
        <v>15</v>
      </c>
      <c r="F165" s="92">
        <v>1</v>
      </c>
      <c r="G165">
        <f t="shared" si="8"/>
        <v>1</v>
      </c>
    </row>
    <row r="166" spans="1:7" ht="15" customHeight="1" x14ac:dyDescent="0.2">
      <c r="A166" s="96" t="s">
        <v>278</v>
      </c>
      <c r="B166" s="97">
        <v>16</v>
      </c>
      <c r="C166" s="97">
        <v>16</v>
      </c>
      <c r="D166" s="97">
        <v>16</v>
      </c>
      <c r="E166" s="97">
        <v>16</v>
      </c>
      <c r="F166" s="96">
        <v>1</v>
      </c>
      <c r="G166">
        <f t="shared" si="8"/>
        <v>1</v>
      </c>
    </row>
    <row r="167" spans="1:7" ht="15" customHeight="1" x14ac:dyDescent="0.2">
      <c r="A167" s="98" t="s">
        <v>278</v>
      </c>
      <c r="B167" s="99">
        <v>17</v>
      </c>
      <c r="C167" s="99">
        <v>17</v>
      </c>
      <c r="D167" s="99">
        <v>17</v>
      </c>
      <c r="E167" s="99">
        <v>17</v>
      </c>
      <c r="F167" s="98">
        <v>1</v>
      </c>
      <c r="G167">
        <f t="shared" si="8"/>
        <v>1</v>
      </c>
    </row>
    <row r="168" spans="1:7" ht="15" customHeight="1" x14ac:dyDescent="0.2">
      <c r="A168" s="92" t="s">
        <v>278</v>
      </c>
      <c r="B168" s="95">
        <v>18</v>
      </c>
      <c r="C168" s="95">
        <v>18</v>
      </c>
      <c r="D168" s="95">
        <v>18</v>
      </c>
      <c r="E168" s="95">
        <v>18</v>
      </c>
      <c r="F168" s="92">
        <v>2</v>
      </c>
      <c r="G168">
        <f t="shared" si="8"/>
        <v>2</v>
      </c>
    </row>
    <row r="169" spans="1:7" ht="15" customHeight="1" x14ac:dyDescent="0.2">
      <c r="A169" s="92" t="s">
        <v>278</v>
      </c>
      <c r="B169" s="95">
        <v>19</v>
      </c>
      <c r="C169" s="95">
        <v>19</v>
      </c>
      <c r="D169" s="95">
        <v>19</v>
      </c>
      <c r="E169" s="95">
        <v>19</v>
      </c>
      <c r="F169" s="92">
        <v>2</v>
      </c>
      <c r="G169">
        <f t="shared" si="8"/>
        <v>2</v>
      </c>
    </row>
    <row r="170" spans="1:7" ht="15" customHeight="1" x14ac:dyDescent="0.2">
      <c r="A170" s="92" t="s">
        <v>278</v>
      </c>
      <c r="B170" s="95">
        <v>20</v>
      </c>
      <c r="C170" s="95">
        <v>20</v>
      </c>
      <c r="D170" s="95">
        <v>20</v>
      </c>
      <c r="E170" s="95">
        <v>20</v>
      </c>
      <c r="F170" s="92">
        <v>2</v>
      </c>
      <c r="G170">
        <f t="shared" si="8"/>
        <v>2</v>
      </c>
    </row>
    <row r="171" spans="1:7" ht="15" customHeight="1" x14ac:dyDescent="0.2">
      <c r="A171" s="92" t="s">
        <v>278</v>
      </c>
      <c r="B171" s="95">
        <v>21</v>
      </c>
      <c r="C171" s="95">
        <v>21</v>
      </c>
      <c r="D171" s="95">
        <v>21</v>
      </c>
      <c r="E171" s="95">
        <v>21</v>
      </c>
      <c r="F171" s="92">
        <v>2</v>
      </c>
      <c r="G171">
        <f t="shared" si="8"/>
        <v>2</v>
      </c>
    </row>
    <row r="172" spans="1:7" ht="15" customHeight="1" x14ac:dyDescent="0.2">
      <c r="A172" s="92" t="s">
        <v>278</v>
      </c>
      <c r="B172" s="95">
        <v>22</v>
      </c>
      <c r="C172" s="95">
        <v>22</v>
      </c>
      <c r="D172" s="95">
        <v>22</v>
      </c>
      <c r="E172" s="95">
        <v>22</v>
      </c>
      <c r="F172" s="92">
        <v>2</v>
      </c>
      <c r="G172">
        <f t="shared" si="8"/>
        <v>2</v>
      </c>
    </row>
    <row r="173" spans="1:7" ht="15" customHeight="1" x14ac:dyDescent="0.2">
      <c r="A173" s="98" t="s">
        <v>278</v>
      </c>
      <c r="B173" s="99">
        <v>23</v>
      </c>
      <c r="C173" s="99">
        <v>23</v>
      </c>
      <c r="D173" s="99">
        <v>23</v>
      </c>
      <c r="E173" s="99">
        <v>23</v>
      </c>
      <c r="F173" s="98">
        <v>2</v>
      </c>
      <c r="G173">
        <f t="shared" si="8"/>
        <v>2</v>
      </c>
    </row>
    <row r="174" spans="1:7" ht="15" customHeight="1" x14ac:dyDescent="0.2">
      <c r="A174" s="92" t="s">
        <v>278</v>
      </c>
      <c r="B174" s="95">
        <v>24</v>
      </c>
      <c r="C174" s="95">
        <v>24</v>
      </c>
      <c r="D174" s="95">
        <v>24</v>
      </c>
      <c r="E174" s="95">
        <v>24</v>
      </c>
      <c r="F174" s="92">
        <v>3</v>
      </c>
      <c r="G174">
        <f t="shared" si="8"/>
        <v>3</v>
      </c>
    </row>
    <row r="175" spans="1:7" ht="15" customHeight="1" x14ac:dyDescent="0.2">
      <c r="A175" s="92" t="s">
        <v>278</v>
      </c>
      <c r="B175" s="95">
        <v>25</v>
      </c>
      <c r="C175" s="95">
        <v>25</v>
      </c>
      <c r="D175" s="95">
        <v>25</v>
      </c>
      <c r="E175" s="95">
        <v>25</v>
      </c>
      <c r="F175" s="92">
        <v>3</v>
      </c>
      <c r="G175">
        <f t="shared" si="8"/>
        <v>3</v>
      </c>
    </row>
    <row r="176" spans="1:7" ht="15" customHeight="1" x14ac:dyDescent="0.2">
      <c r="A176" s="92" t="s">
        <v>278</v>
      </c>
      <c r="B176" s="95">
        <v>26</v>
      </c>
      <c r="C176" s="95">
        <v>26</v>
      </c>
      <c r="D176" s="95">
        <v>26</v>
      </c>
      <c r="E176" s="95">
        <v>26</v>
      </c>
      <c r="F176" s="92">
        <v>3</v>
      </c>
      <c r="G176">
        <f t="shared" si="8"/>
        <v>3</v>
      </c>
    </row>
    <row r="177" spans="1:7" ht="15" customHeight="1" x14ac:dyDescent="0.2">
      <c r="A177" s="92" t="s">
        <v>278</v>
      </c>
      <c r="B177" s="95">
        <v>27</v>
      </c>
      <c r="C177" s="95">
        <v>27</v>
      </c>
      <c r="D177" s="95">
        <v>27</v>
      </c>
      <c r="E177" s="95">
        <v>27</v>
      </c>
      <c r="F177" s="92">
        <v>3</v>
      </c>
      <c r="G177">
        <f t="shared" si="8"/>
        <v>3</v>
      </c>
    </row>
    <row r="178" spans="1:7" ht="15" customHeight="1" x14ac:dyDescent="0.2">
      <c r="A178" s="92" t="s">
        <v>278</v>
      </c>
      <c r="B178" s="95">
        <v>28</v>
      </c>
      <c r="C178" s="95">
        <v>28</v>
      </c>
      <c r="D178" s="95">
        <v>28</v>
      </c>
      <c r="E178" s="95">
        <v>28</v>
      </c>
      <c r="F178" s="92">
        <v>3</v>
      </c>
      <c r="G178">
        <f t="shared" si="8"/>
        <v>3</v>
      </c>
    </row>
    <row r="179" spans="1:7" ht="15" customHeight="1" x14ac:dyDescent="0.2">
      <c r="A179" s="92" t="s">
        <v>278</v>
      </c>
      <c r="B179" s="95">
        <v>29</v>
      </c>
      <c r="C179" s="95">
        <v>29</v>
      </c>
      <c r="D179" s="95">
        <v>29</v>
      </c>
      <c r="E179" s="95">
        <v>29</v>
      </c>
      <c r="F179" s="92">
        <v>3</v>
      </c>
      <c r="G179">
        <f t="shared" si="8"/>
        <v>3</v>
      </c>
    </row>
    <row r="180" spans="1:7" ht="15" customHeight="1" x14ac:dyDescent="0.2">
      <c r="A180" s="92" t="s">
        <v>278</v>
      </c>
      <c r="B180" s="95">
        <v>30</v>
      </c>
      <c r="C180" s="95">
        <v>30</v>
      </c>
      <c r="D180" s="95">
        <v>30</v>
      </c>
      <c r="E180" s="95">
        <v>30</v>
      </c>
      <c r="F180" s="92">
        <v>3</v>
      </c>
      <c r="G180">
        <f t="shared" si="8"/>
        <v>3</v>
      </c>
    </row>
    <row r="181" spans="1:7" ht="15" customHeight="1" x14ac:dyDescent="0.2">
      <c r="A181" s="92" t="s">
        <v>278</v>
      </c>
      <c r="B181" s="95">
        <v>31</v>
      </c>
      <c r="C181" s="95">
        <v>31</v>
      </c>
      <c r="D181" s="95">
        <v>31</v>
      </c>
      <c r="E181" s="95">
        <v>31</v>
      </c>
      <c r="F181" s="92">
        <v>3</v>
      </c>
      <c r="G181">
        <f t="shared" si="8"/>
        <v>3</v>
      </c>
    </row>
    <row r="182" spans="1:7" ht="15" customHeight="1" x14ac:dyDescent="0.2">
      <c r="A182" s="92" t="s">
        <v>278</v>
      </c>
      <c r="B182" s="95">
        <v>32</v>
      </c>
      <c r="C182" s="95">
        <v>32</v>
      </c>
      <c r="D182" s="95">
        <v>32</v>
      </c>
      <c r="E182" s="95">
        <v>32</v>
      </c>
      <c r="F182" s="92">
        <v>3</v>
      </c>
      <c r="G182">
        <f t="shared" si="8"/>
        <v>3</v>
      </c>
    </row>
    <row r="183" spans="1:7" ht="15" customHeight="1" x14ac:dyDescent="0.2">
      <c r="A183" s="92" t="s">
        <v>278</v>
      </c>
      <c r="B183" s="95">
        <v>33</v>
      </c>
      <c r="C183" s="95">
        <v>33</v>
      </c>
      <c r="D183" s="95">
        <v>33</v>
      </c>
      <c r="E183" s="95">
        <v>33</v>
      </c>
      <c r="F183" s="92">
        <v>3</v>
      </c>
      <c r="G183">
        <f t="shared" si="8"/>
        <v>3</v>
      </c>
    </row>
    <row r="184" spans="1:7" ht="15" customHeight="1" x14ac:dyDescent="0.2">
      <c r="A184" s="92" t="s">
        <v>278</v>
      </c>
      <c r="B184" s="95">
        <v>34</v>
      </c>
      <c r="C184" s="95">
        <v>34</v>
      </c>
      <c r="D184" s="95">
        <v>34</v>
      </c>
      <c r="E184" s="95">
        <v>34</v>
      </c>
      <c r="F184" s="92">
        <v>3</v>
      </c>
      <c r="G184">
        <f t="shared" si="8"/>
        <v>3</v>
      </c>
    </row>
    <row r="185" spans="1:7" ht="15" customHeight="1" x14ac:dyDescent="0.2">
      <c r="A185" s="92" t="s">
        <v>278</v>
      </c>
      <c r="B185" s="95">
        <v>35</v>
      </c>
      <c r="C185" s="95">
        <v>35</v>
      </c>
      <c r="D185" s="95">
        <v>35</v>
      </c>
      <c r="E185" s="95">
        <v>35</v>
      </c>
      <c r="F185" s="92">
        <v>3</v>
      </c>
      <c r="G185">
        <f t="shared" si="8"/>
        <v>3</v>
      </c>
    </row>
    <row r="186" spans="1:7" ht="15" customHeight="1" x14ac:dyDescent="0.2">
      <c r="A186" s="92" t="s">
        <v>278</v>
      </c>
      <c r="B186" s="95">
        <v>36</v>
      </c>
      <c r="C186" s="95">
        <v>36</v>
      </c>
      <c r="D186" s="95">
        <v>36</v>
      </c>
      <c r="E186" s="95">
        <v>36</v>
      </c>
      <c r="F186" s="92">
        <v>3</v>
      </c>
      <c r="G186">
        <f t="shared" si="8"/>
        <v>3</v>
      </c>
    </row>
    <row r="187" spans="1:7" ht="15" customHeight="1" x14ac:dyDescent="0.2">
      <c r="A187" s="92" t="s">
        <v>278</v>
      </c>
      <c r="B187" s="95">
        <v>37</v>
      </c>
      <c r="C187" s="95">
        <v>37</v>
      </c>
      <c r="D187" s="95">
        <v>37</v>
      </c>
      <c r="E187" s="95">
        <v>37</v>
      </c>
      <c r="F187" s="92">
        <v>3</v>
      </c>
      <c r="G187">
        <f t="shared" si="8"/>
        <v>3</v>
      </c>
    </row>
    <row r="188" spans="1:7" ht="15" customHeight="1" x14ac:dyDescent="0.2">
      <c r="A188" s="92" t="s">
        <v>278</v>
      </c>
      <c r="B188" s="95">
        <v>38</v>
      </c>
      <c r="C188" s="95">
        <v>38</v>
      </c>
      <c r="D188" s="95">
        <v>38</v>
      </c>
      <c r="E188" s="95">
        <v>38</v>
      </c>
      <c r="F188" s="92">
        <v>3</v>
      </c>
      <c r="G188">
        <f t="shared" si="8"/>
        <v>3</v>
      </c>
    </row>
    <row r="189" spans="1:7" ht="15" customHeight="1" x14ac:dyDescent="0.2">
      <c r="A189" s="92" t="s">
        <v>278</v>
      </c>
      <c r="B189" s="95">
        <v>39</v>
      </c>
      <c r="C189" s="95">
        <v>39</v>
      </c>
      <c r="D189" s="95">
        <v>39</v>
      </c>
      <c r="E189" s="95">
        <v>39</v>
      </c>
      <c r="F189" s="92">
        <v>3</v>
      </c>
      <c r="G189">
        <f t="shared" si="8"/>
        <v>3</v>
      </c>
    </row>
    <row r="190" spans="1:7" ht="15" customHeight="1" x14ac:dyDescent="0.2">
      <c r="A190" s="96" t="s">
        <v>278</v>
      </c>
      <c r="B190" s="97">
        <v>40</v>
      </c>
      <c r="C190" s="97">
        <v>40</v>
      </c>
      <c r="D190" s="97">
        <v>40</v>
      </c>
      <c r="E190" s="97">
        <v>40</v>
      </c>
      <c r="F190" s="96">
        <v>3</v>
      </c>
      <c r="G190">
        <f t="shared" si="8"/>
        <v>3</v>
      </c>
    </row>
    <row r="191" spans="1:7" ht="15" customHeight="1" x14ac:dyDescent="0.2">
      <c r="A191" s="98" t="s">
        <v>278</v>
      </c>
      <c r="B191" s="99">
        <v>41</v>
      </c>
      <c r="C191" s="99">
        <v>41</v>
      </c>
      <c r="D191" s="99">
        <v>41</v>
      </c>
      <c r="E191" s="99">
        <v>41</v>
      </c>
      <c r="F191" s="98">
        <v>3</v>
      </c>
      <c r="G191">
        <f t="shared" si="8"/>
        <v>3</v>
      </c>
    </row>
    <row r="192" spans="1:7" ht="15" customHeight="1" x14ac:dyDescent="0.2">
      <c r="A192" s="92" t="s">
        <v>278</v>
      </c>
      <c r="B192" s="95">
        <v>42</v>
      </c>
      <c r="C192" s="95">
        <v>42</v>
      </c>
      <c r="D192" s="95">
        <v>42</v>
      </c>
      <c r="E192" s="95">
        <v>42</v>
      </c>
      <c r="F192" s="92">
        <v>4</v>
      </c>
      <c r="G192">
        <f t="shared" si="8"/>
        <v>4</v>
      </c>
    </row>
    <row r="193" spans="1:7" ht="15" customHeight="1" x14ac:dyDescent="0.2">
      <c r="A193" s="92" t="s">
        <v>278</v>
      </c>
      <c r="B193" s="95">
        <v>43</v>
      </c>
      <c r="C193" s="95">
        <v>43</v>
      </c>
      <c r="D193" s="95">
        <v>43</v>
      </c>
      <c r="E193" s="95">
        <v>43</v>
      </c>
      <c r="F193" s="92">
        <v>4</v>
      </c>
      <c r="G193">
        <f t="shared" si="8"/>
        <v>4</v>
      </c>
    </row>
    <row r="194" spans="1:7" ht="15" customHeight="1" x14ac:dyDescent="0.2">
      <c r="A194" s="92" t="s">
        <v>278</v>
      </c>
      <c r="B194" s="95">
        <v>44</v>
      </c>
      <c r="C194" s="95">
        <v>44</v>
      </c>
      <c r="D194" s="95">
        <v>44</v>
      </c>
      <c r="E194" s="95">
        <v>44</v>
      </c>
      <c r="F194" s="92">
        <v>4</v>
      </c>
      <c r="G194">
        <f t="shared" si="8"/>
        <v>4</v>
      </c>
    </row>
    <row r="195" spans="1:7" ht="15" customHeight="1" x14ac:dyDescent="0.2">
      <c r="A195" s="92" t="s">
        <v>278</v>
      </c>
      <c r="B195" s="95">
        <v>45</v>
      </c>
      <c r="C195" s="95">
        <v>45</v>
      </c>
      <c r="D195" s="95">
        <v>45</v>
      </c>
      <c r="E195" s="95">
        <v>45</v>
      </c>
      <c r="F195" s="92">
        <v>4</v>
      </c>
      <c r="G195">
        <f t="shared" si="8"/>
        <v>4</v>
      </c>
    </row>
    <row r="196" spans="1:7" ht="15" customHeight="1" x14ac:dyDescent="0.2">
      <c r="A196" s="92" t="s">
        <v>278</v>
      </c>
      <c r="B196" s="95">
        <v>46</v>
      </c>
      <c r="C196" s="95">
        <v>46</v>
      </c>
      <c r="D196" s="95">
        <v>46</v>
      </c>
      <c r="E196" s="95">
        <v>46</v>
      </c>
      <c r="F196" s="92">
        <v>4</v>
      </c>
      <c r="G196">
        <f t="shared" si="8"/>
        <v>4</v>
      </c>
    </row>
    <row r="197" spans="1:7" ht="15" customHeight="1" x14ac:dyDescent="0.2">
      <c r="A197" s="92" t="s">
        <v>278</v>
      </c>
      <c r="B197" s="95">
        <v>47</v>
      </c>
      <c r="C197" s="95">
        <v>47</v>
      </c>
      <c r="D197" s="95">
        <v>47</v>
      </c>
      <c r="E197" s="95">
        <v>47</v>
      </c>
      <c r="F197" s="92">
        <v>4</v>
      </c>
      <c r="G197">
        <f t="shared" si="8"/>
        <v>4</v>
      </c>
    </row>
    <row r="198" spans="1:7" ht="15" customHeight="1" x14ac:dyDescent="0.2">
      <c r="A198" s="92" t="s">
        <v>278</v>
      </c>
      <c r="B198" s="95">
        <v>48</v>
      </c>
      <c r="C198" s="95">
        <v>48</v>
      </c>
      <c r="D198" s="95">
        <v>48</v>
      </c>
      <c r="E198" s="95">
        <v>48</v>
      </c>
      <c r="F198" s="92">
        <v>4</v>
      </c>
      <c r="G198">
        <f t="shared" si="8"/>
        <v>4</v>
      </c>
    </row>
    <row r="199" spans="1:7" ht="15" customHeight="1" x14ac:dyDescent="0.2">
      <c r="A199" s="92" t="s">
        <v>278</v>
      </c>
      <c r="B199" s="95">
        <v>49</v>
      </c>
      <c r="C199" s="95">
        <v>49</v>
      </c>
      <c r="D199" s="95">
        <v>49</v>
      </c>
      <c r="E199" s="95">
        <v>49</v>
      </c>
      <c r="F199" s="92">
        <v>4</v>
      </c>
      <c r="G199">
        <f t="shared" si="8"/>
        <v>4</v>
      </c>
    </row>
    <row r="200" spans="1:7" ht="15" customHeight="1" x14ac:dyDescent="0.2">
      <c r="A200" s="96" t="s">
        <v>278</v>
      </c>
      <c r="B200" s="97">
        <v>50</v>
      </c>
      <c r="C200" s="97">
        <v>50</v>
      </c>
      <c r="D200" s="97">
        <v>50</v>
      </c>
      <c r="E200" s="97">
        <v>50</v>
      </c>
      <c r="F200" s="96">
        <v>4</v>
      </c>
      <c r="G200">
        <f t="shared" si="8"/>
        <v>4</v>
      </c>
    </row>
    <row r="201" spans="1:7" ht="15" customHeight="1" x14ac:dyDescent="0.2">
      <c r="A201" s="98" t="s">
        <v>278</v>
      </c>
      <c r="B201" s="99">
        <v>51</v>
      </c>
      <c r="C201" s="99">
        <v>51</v>
      </c>
      <c r="D201" s="99">
        <v>51</v>
      </c>
      <c r="E201" s="99">
        <v>51</v>
      </c>
      <c r="F201" s="98">
        <v>4</v>
      </c>
      <c r="G201">
        <f t="shared" si="8"/>
        <v>4</v>
      </c>
    </row>
    <row r="202" spans="1:7" ht="15" customHeight="1" x14ac:dyDescent="0.2">
      <c r="A202" s="92" t="s">
        <v>278</v>
      </c>
      <c r="B202" s="95">
        <v>52</v>
      </c>
      <c r="C202" s="95">
        <v>52</v>
      </c>
      <c r="D202" s="95">
        <v>52</v>
      </c>
      <c r="E202" s="95">
        <v>52</v>
      </c>
      <c r="F202" s="92">
        <v>5</v>
      </c>
      <c r="G202">
        <f t="shared" si="8"/>
        <v>5</v>
      </c>
    </row>
    <row r="203" spans="1:7" ht="15" customHeight="1" x14ac:dyDescent="0.2">
      <c r="A203" s="92" t="s">
        <v>278</v>
      </c>
      <c r="B203" s="95">
        <v>53</v>
      </c>
      <c r="C203" s="95">
        <v>53</v>
      </c>
      <c r="D203" s="95">
        <v>53</v>
      </c>
      <c r="E203" s="95">
        <v>53</v>
      </c>
      <c r="F203" s="92">
        <v>5</v>
      </c>
      <c r="G203">
        <f t="shared" si="8"/>
        <v>5</v>
      </c>
    </row>
    <row r="204" spans="1:7" ht="15" customHeight="1" x14ac:dyDescent="0.2">
      <c r="A204" s="92" t="s">
        <v>278</v>
      </c>
      <c r="B204" s="95">
        <v>54</v>
      </c>
      <c r="C204" s="95">
        <v>54</v>
      </c>
      <c r="D204" s="95">
        <v>54</v>
      </c>
      <c r="E204" s="95">
        <v>54</v>
      </c>
      <c r="F204" s="92">
        <v>5</v>
      </c>
      <c r="G204">
        <f t="shared" si="8"/>
        <v>5</v>
      </c>
    </row>
    <row r="205" spans="1:7" ht="15" customHeight="1" x14ac:dyDescent="0.2">
      <c r="A205" s="92" t="s">
        <v>278</v>
      </c>
      <c r="B205" s="95">
        <v>55</v>
      </c>
      <c r="C205" s="95">
        <v>55</v>
      </c>
      <c r="D205" s="95">
        <v>55</v>
      </c>
      <c r="E205" s="95">
        <v>55</v>
      </c>
      <c r="F205" s="92">
        <v>5</v>
      </c>
      <c r="G205">
        <f t="shared" si="8"/>
        <v>5</v>
      </c>
    </row>
    <row r="206" spans="1:7" ht="15" customHeight="1" x14ac:dyDescent="0.2">
      <c r="A206" s="92" t="s">
        <v>278</v>
      </c>
      <c r="B206" s="95">
        <v>56</v>
      </c>
      <c r="C206" s="95">
        <v>56</v>
      </c>
      <c r="D206" s="95">
        <v>56</v>
      </c>
      <c r="E206" s="95">
        <v>56</v>
      </c>
      <c r="F206" s="92">
        <v>5</v>
      </c>
      <c r="G206">
        <f t="shared" si="8"/>
        <v>5</v>
      </c>
    </row>
    <row r="207" spans="1:7" ht="15" customHeight="1" x14ac:dyDescent="0.2">
      <c r="A207" s="92" t="s">
        <v>278</v>
      </c>
      <c r="B207" s="95">
        <v>57</v>
      </c>
      <c r="C207" s="95">
        <v>57</v>
      </c>
      <c r="D207" s="95">
        <v>57</v>
      </c>
      <c r="E207" s="95">
        <v>57</v>
      </c>
      <c r="F207" s="92">
        <v>5</v>
      </c>
      <c r="G207">
        <f t="shared" si="8"/>
        <v>5</v>
      </c>
    </row>
    <row r="208" spans="1:7" ht="15" customHeight="1" x14ac:dyDescent="0.2">
      <c r="A208" s="92" t="s">
        <v>278</v>
      </c>
      <c r="B208" s="95">
        <v>58</v>
      </c>
      <c r="C208" s="95">
        <v>58</v>
      </c>
      <c r="D208" s="95">
        <v>58</v>
      </c>
      <c r="E208" s="95">
        <v>58</v>
      </c>
      <c r="F208" s="92">
        <v>5</v>
      </c>
      <c r="G208">
        <f t="shared" si="8"/>
        <v>5</v>
      </c>
    </row>
    <row r="209" spans="1:7" ht="15" customHeight="1" x14ac:dyDescent="0.2">
      <c r="A209" s="92" t="s">
        <v>278</v>
      </c>
      <c r="B209" s="95">
        <v>59</v>
      </c>
      <c r="C209" s="95">
        <v>59</v>
      </c>
      <c r="D209" s="95">
        <v>59</v>
      </c>
      <c r="E209" s="95">
        <v>59</v>
      </c>
      <c r="F209" s="92">
        <v>5</v>
      </c>
      <c r="G209">
        <f t="shared" si="8"/>
        <v>5</v>
      </c>
    </row>
    <row r="210" spans="1:7" ht="15" customHeight="1" x14ac:dyDescent="0.2">
      <c r="A210" s="96" t="s">
        <v>278</v>
      </c>
      <c r="B210" s="97">
        <v>60</v>
      </c>
      <c r="C210" s="97">
        <v>60</v>
      </c>
      <c r="D210" s="97">
        <v>60</v>
      </c>
      <c r="E210" s="97">
        <v>60</v>
      </c>
      <c r="F210" s="96">
        <v>5</v>
      </c>
      <c r="G210">
        <f t="shared" si="8"/>
        <v>5</v>
      </c>
    </row>
    <row r="211" spans="1:7" ht="15" customHeight="1" x14ac:dyDescent="0.2">
      <c r="A211" s="98" t="s">
        <v>278</v>
      </c>
      <c r="B211" s="99">
        <v>61</v>
      </c>
      <c r="C211" s="99">
        <v>61</v>
      </c>
      <c r="D211" s="99">
        <v>61</v>
      </c>
      <c r="E211" s="99">
        <v>61</v>
      </c>
      <c r="F211" s="98">
        <v>5</v>
      </c>
      <c r="G211">
        <f t="shared" si="8"/>
        <v>5</v>
      </c>
    </row>
    <row r="212" spans="1:7" ht="15" customHeight="1" x14ac:dyDescent="0.2">
      <c r="A212" s="92" t="s">
        <v>278</v>
      </c>
      <c r="B212" s="95">
        <v>62</v>
      </c>
      <c r="C212" s="95">
        <v>62</v>
      </c>
      <c r="D212" s="95">
        <v>62</v>
      </c>
      <c r="E212" s="95">
        <v>62</v>
      </c>
      <c r="F212" s="92">
        <v>6</v>
      </c>
      <c r="G212">
        <f t="shared" si="8"/>
        <v>6</v>
      </c>
    </row>
    <row r="213" spans="1:7" ht="15" customHeight="1" x14ac:dyDescent="0.2">
      <c r="A213" s="92" t="s">
        <v>278</v>
      </c>
      <c r="B213" s="95">
        <v>63</v>
      </c>
      <c r="C213" s="95">
        <v>63</v>
      </c>
      <c r="D213" s="95">
        <v>63</v>
      </c>
      <c r="E213" s="95">
        <v>63</v>
      </c>
      <c r="F213" s="92">
        <v>6</v>
      </c>
      <c r="G213">
        <f t="shared" si="8"/>
        <v>6</v>
      </c>
    </row>
    <row r="214" spans="1:7" ht="15" customHeight="1" x14ac:dyDescent="0.2">
      <c r="A214" s="92" t="s">
        <v>278</v>
      </c>
      <c r="B214" s="95">
        <v>64</v>
      </c>
      <c r="C214" s="95">
        <v>64</v>
      </c>
      <c r="D214" s="95">
        <v>64</v>
      </c>
      <c r="E214" s="95">
        <v>64</v>
      </c>
      <c r="F214" s="92">
        <v>6</v>
      </c>
      <c r="G214">
        <f t="shared" si="8"/>
        <v>6</v>
      </c>
    </row>
    <row r="215" spans="1:7" ht="15" customHeight="1" x14ac:dyDescent="0.2">
      <c r="A215" s="92" t="s">
        <v>278</v>
      </c>
      <c r="B215" s="95">
        <v>65</v>
      </c>
      <c r="C215" s="95">
        <v>65</v>
      </c>
      <c r="D215" s="95">
        <v>65</v>
      </c>
      <c r="E215" s="95">
        <v>65</v>
      </c>
      <c r="F215" s="92">
        <v>6</v>
      </c>
      <c r="G215">
        <f t="shared" si="8"/>
        <v>6</v>
      </c>
    </row>
    <row r="216" spans="1:7" ht="15" customHeight="1" x14ac:dyDescent="0.2">
      <c r="A216" s="92" t="s">
        <v>278</v>
      </c>
      <c r="B216" s="95">
        <v>66</v>
      </c>
      <c r="C216" s="95">
        <v>66</v>
      </c>
      <c r="D216" s="95">
        <v>66</v>
      </c>
      <c r="E216" s="95">
        <v>66</v>
      </c>
      <c r="F216" s="92">
        <v>6</v>
      </c>
      <c r="G216">
        <f t="shared" ref="G216:G264" si="9">VLOOKUP(F216,$B$138:$F$149,5,FALSE)</f>
        <v>6</v>
      </c>
    </row>
    <row r="217" spans="1:7" ht="15" customHeight="1" x14ac:dyDescent="0.2">
      <c r="A217" s="92" t="s">
        <v>278</v>
      </c>
      <c r="B217" s="95">
        <v>67</v>
      </c>
      <c r="C217" s="95">
        <v>67</v>
      </c>
      <c r="D217" s="95">
        <v>67</v>
      </c>
      <c r="E217" s="95">
        <v>67</v>
      </c>
      <c r="F217" s="92">
        <v>6</v>
      </c>
      <c r="G217">
        <f t="shared" si="9"/>
        <v>6</v>
      </c>
    </row>
    <row r="218" spans="1:7" ht="15" customHeight="1" x14ac:dyDescent="0.2">
      <c r="A218" s="92" t="s">
        <v>278</v>
      </c>
      <c r="B218" s="95">
        <v>68</v>
      </c>
      <c r="C218" s="95">
        <v>68</v>
      </c>
      <c r="D218" s="95">
        <v>68</v>
      </c>
      <c r="E218" s="95">
        <v>68</v>
      </c>
      <c r="F218" s="92">
        <v>6</v>
      </c>
      <c r="G218">
        <f t="shared" si="9"/>
        <v>6</v>
      </c>
    </row>
    <row r="219" spans="1:7" ht="15" customHeight="1" x14ac:dyDescent="0.2">
      <c r="A219" s="92" t="s">
        <v>278</v>
      </c>
      <c r="B219" s="95">
        <v>69</v>
      </c>
      <c r="C219" s="95">
        <v>69</v>
      </c>
      <c r="D219" s="95">
        <v>69</v>
      </c>
      <c r="E219" s="95">
        <v>69</v>
      </c>
      <c r="F219" s="92">
        <v>6</v>
      </c>
      <c r="G219">
        <f t="shared" si="9"/>
        <v>6</v>
      </c>
    </row>
    <row r="220" spans="1:7" ht="15" customHeight="1" x14ac:dyDescent="0.2">
      <c r="A220" s="92" t="s">
        <v>278</v>
      </c>
      <c r="B220" s="95">
        <v>70</v>
      </c>
      <c r="C220" s="95">
        <v>70</v>
      </c>
      <c r="D220" s="95">
        <v>70</v>
      </c>
      <c r="E220" s="95">
        <v>70</v>
      </c>
      <c r="F220" s="92">
        <v>6</v>
      </c>
      <c r="G220">
        <f t="shared" si="9"/>
        <v>6</v>
      </c>
    </row>
    <row r="221" spans="1:7" ht="15" customHeight="1" x14ac:dyDescent="0.2">
      <c r="A221" s="92" t="s">
        <v>278</v>
      </c>
      <c r="B221" s="95">
        <v>71</v>
      </c>
      <c r="C221" s="95">
        <v>71</v>
      </c>
      <c r="D221" s="95">
        <v>71</v>
      </c>
      <c r="E221" s="95">
        <v>71</v>
      </c>
      <c r="F221" s="92">
        <v>6</v>
      </c>
      <c r="G221">
        <f t="shared" si="9"/>
        <v>6</v>
      </c>
    </row>
    <row r="222" spans="1:7" ht="15" customHeight="1" x14ac:dyDescent="0.2">
      <c r="A222" s="92" t="s">
        <v>278</v>
      </c>
      <c r="B222" s="95">
        <v>72</v>
      </c>
      <c r="C222" s="95">
        <v>72</v>
      </c>
      <c r="D222" s="95">
        <v>72</v>
      </c>
      <c r="E222" s="95">
        <v>72</v>
      </c>
      <c r="F222" s="92">
        <v>6</v>
      </c>
      <c r="G222">
        <f t="shared" si="9"/>
        <v>6</v>
      </c>
    </row>
    <row r="223" spans="1:7" ht="15" customHeight="1" x14ac:dyDescent="0.2">
      <c r="A223" s="98" t="s">
        <v>278</v>
      </c>
      <c r="B223" s="99">
        <v>73</v>
      </c>
      <c r="C223" s="99">
        <v>73</v>
      </c>
      <c r="D223" s="99">
        <v>73</v>
      </c>
      <c r="E223" s="99">
        <v>73</v>
      </c>
      <c r="F223" s="98">
        <v>6</v>
      </c>
      <c r="G223">
        <f t="shared" si="9"/>
        <v>6</v>
      </c>
    </row>
    <row r="224" spans="1:7" ht="15" customHeight="1" x14ac:dyDescent="0.2">
      <c r="A224" s="92" t="s">
        <v>278</v>
      </c>
      <c r="B224" s="95">
        <v>74</v>
      </c>
      <c r="C224" s="95">
        <v>74</v>
      </c>
      <c r="D224" s="95">
        <v>74</v>
      </c>
      <c r="E224" s="95">
        <v>74</v>
      </c>
      <c r="F224" s="92">
        <v>7</v>
      </c>
      <c r="G224">
        <f t="shared" si="9"/>
        <v>7</v>
      </c>
    </row>
    <row r="225" spans="1:7" ht="15" customHeight="1" x14ac:dyDescent="0.2">
      <c r="A225" s="92" t="s">
        <v>278</v>
      </c>
      <c r="B225" s="95">
        <v>75</v>
      </c>
      <c r="C225" s="95">
        <v>75</v>
      </c>
      <c r="D225" s="95">
        <v>75</v>
      </c>
      <c r="E225" s="95">
        <v>75</v>
      </c>
      <c r="F225" s="92">
        <v>7</v>
      </c>
      <c r="G225">
        <f t="shared" si="9"/>
        <v>7</v>
      </c>
    </row>
    <row r="226" spans="1:7" ht="15" customHeight="1" x14ac:dyDescent="0.2">
      <c r="A226" s="92" t="s">
        <v>278</v>
      </c>
      <c r="B226" s="95">
        <v>76</v>
      </c>
      <c r="C226" s="95">
        <v>76</v>
      </c>
      <c r="D226" s="95">
        <v>76</v>
      </c>
      <c r="E226" s="95">
        <v>76</v>
      </c>
      <c r="F226" s="92">
        <v>7</v>
      </c>
      <c r="G226">
        <f t="shared" si="9"/>
        <v>7</v>
      </c>
    </row>
    <row r="227" spans="1:7" ht="15" customHeight="1" x14ac:dyDescent="0.2">
      <c r="A227" s="92" t="s">
        <v>278</v>
      </c>
      <c r="B227" s="95">
        <v>77</v>
      </c>
      <c r="C227" s="95">
        <v>77</v>
      </c>
      <c r="D227" s="95">
        <v>77</v>
      </c>
      <c r="E227" s="95">
        <v>77</v>
      </c>
      <c r="F227" s="92">
        <v>7</v>
      </c>
      <c r="G227">
        <f t="shared" si="9"/>
        <v>7</v>
      </c>
    </row>
    <row r="228" spans="1:7" ht="15" customHeight="1" x14ac:dyDescent="0.2">
      <c r="A228" s="92" t="s">
        <v>278</v>
      </c>
      <c r="B228" s="95">
        <v>78</v>
      </c>
      <c r="C228" s="95">
        <v>78</v>
      </c>
      <c r="D228" s="95">
        <v>78</v>
      </c>
      <c r="E228" s="95">
        <v>78</v>
      </c>
      <c r="F228" s="92">
        <v>7</v>
      </c>
      <c r="G228">
        <f t="shared" si="9"/>
        <v>7</v>
      </c>
    </row>
    <row r="229" spans="1:7" ht="15" customHeight="1" x14ac:dyDescent="0.2">
      <c r="A229" s="92" t="s">
        <v>278</v>
      </c>
      <c r="B229" s="95">
        <v>79</v>
      </c>
      <c r="C229" s="95">
        <v>79</v>
      </c>
      <c r="D229" s="95">
        <v>79</v>
      </c>
      <c r="E229" s="95">
        <v>79</v>
      </c>
      <c r="F229" s="92">
        <v>7</v>
      </c>
      <c r="G229">
        <f t="shared" si="9"/>
        <v>7</v>
      </c>
    </row>
    <row r="230" spans="1:7" ht="15" customHeight="1" x14ac:dyDescent="0.2">
      <c r="A230" s="92" t="s">
        <v>278</v>
      </c>
      <c r="B230" s="95">
        <v>80</v>
      </c>
      <c r="C230" s="95">
        <v>80</v>
      </c>
      <c r="D230" s="95">
        <v>80</v>
      </c>
      <c r="E230" s="95">
        <v>80</v>
      </c>
      <c r="F230" s="92">
        <v>7</v>
      </c>
      <c r="G230">
        <f t="shared" si="9"/>
        <v>7</v>
      </c>
    </row>
    <row r="231" spans="1:7" ht="15" customHeight="1" x14ac:dyDescent="0.2">
      <c r="A231" s="92" t="s">
        <v>278</v>
      </c>
      <c r="B231" s="95">
        <v>81</v>
      </c>
      <c r="C231" s="95">
        <v>81</v>
      </c>
      <c r="D231" s="95">
        <v>81</v>
      </c>
      <c r="E231" s="95">
        <v>81</v>
      </c>
      <c r="F231" s="92">
        <v>7</v>
      </c>
      <c r="G231">
        <f t="shared" si="9"/>
        <v>7</v>
      </c>
    </row>
    <row r="232" spans="1:7" ht="15" customHeight="1" x14ac:dyDescent="0.2">
      <c r="A232" s="92" t="s">
        <v>278</v>
      </c>
      <c r="B232" s="95">
        <v>82</v>
      </c>
      <c r="C232" s="95">
        <v>82</v>
      </c>
      <c r="D232" s="95">
        <v>82</v>
      </c>
      <c r="E232" s="95">
        <v>82</v>
      </c>
      <c r="F232" s="92">
        <v>7</v>
      </c>
      <c r="G232">
        <f t="shared" si="9"/>
        <v>7</v>
      </c>
    </row>
    <row r="233" spans="1:7" ht="15" customHeight="1" x14ac:dyDescent="0.2">
      <c r="A233" s="92" t="s">
        <v>278</v>
      </c>
      <c r="B233" s="95">
        <v>83</v>
      </c>
      <c r="C233" s="95">
        <v>83</v>
      </c>
      <c r="D233" s="95">
        <v>83</v>
      </c>
      <c r="E233" s="95">
        <v>83</v>
      </c>
      <c r="F233" s="92">
        <v>7</v>
      </c>
      <c r="G233">
        <f t="shared" si="9"/>
        <v>7</v>
      </c>
    </row>
    <row r="234" spans="1:7" ht="15" customHeight="1" x14ac:dyDescent="0.2">
      <c r="A234" s="92" t="s">
        <v>278</v>
      </c>
      <c r="B234" s="95">
        <v>84</v>
      </c>
      <c r="C234" s="95">
        <v>84</v>
      </c>
      <c r="D234" s="95">
        <v>84</v>
      </c>
      <c r="E234" s="95">
        <v>84</v>
      </c>
      <c r="F234" s="92">
        <v>7</v>
      </c>
      <c r="G234">
        <f t="shared" si="9"/>
        <v>7</v>
      </c>
    </row>
    <row r="235" spans="1:7" ht="15" customHeight="1" x14ac:dyDescent="0.2">
      <c r="A235" s="98" t="s">
        <v>278</v>
      </c>
      <c r="B235" s="99">
        <v>85</v>
      </c>
      <c r="C235" s="99">
        <v>85</v>
      </c>
      <c r="D235" s="99">
        <v>85</v>
      </c>
      <c r="E235" s="99">
        <v>85</v>
      </c>
      <c r="F235" s="98">
        <v>7</v>
      </c>
      <c r="G235">
        <f t="shared" si="9"/>
        <v>7</v>
      </c>
    </row>
    <row r="236" spans="1:7" ht="15" customHeight="1" x14ac:dyDescent="0.2">
      <c r="A236" s="92" t="s">
        <v>278</v>
      </c>
      <c r="B236" s="95">
        <v>86</v>
      </c>
      <c r="C236" s="95">
        <v>86</v>
      </c>
      <c r="D236" s="95">
        <v>86</v>
      </c>
      <c r="E236" s="95">
        <v>86</v>
      </c>
      <c r="F236" s="92">
        <v>8</v>
      </c>
      <c r="G236">
        <f t="shared" si="9"/>
        <v>8</v>
      </c>
    </row>
    <row r="237" spans="1:7" ht="15" customHeight="1" x14ac:dyDescent="0.2">
      <c r="A237" s="92" t="s">
        <v>278</v>
      </c>
      <c r="B237" s="95">
        <v>87</v>
      </c>
      <c r="C237" s="95">
        <v>87</v>
      </c>
      <c r="D237" s="95">
        <v>87</v>
      </c>
      <c r="E237" s="95">
        <v>87</v>
      </c>
      <c r="F237" s="92">
        <v>8</v>
      </c>
      <c r="G237">
        <f t="shared" si="9"/>
        <v>8</v>
      </c>
    </row>
    <row r="238" spans="1:7" ht="15" customHeight="1" x14ac:dyDescent="0.2">
      <c r="A238" s="92" t="s">
        <v>278</v>
      </c>
      <c r="B238" s="95">
        <v>88</v>
      </c>
      <c r="C238" s="95">
        <v>88</v>
      </c>
      <c r="D238" s="95">
        <v>88</v>
      </c>
      <c r="E238" s="95">
        <v>88</v>
      </c>
      <c r="F238" s="92">
        <v>8</v>
      </c>
      <c r="G238">
        <f t="shared" si="9"/>
        <v>8</v>
      </c>
    </row>
    <row r="239" spans="1:7" ht="15" customHeight="1" x14ac:dyDescent="0.2">
      <c r="A239" s="92" t="s">
        <v>278</v>
      </c>
      <c r="B239" s="95">
        <v>89</v>
      </c>
      <c r="C239" s="95">
        <v>89</v>
      </c>
      <c r="D239" s="95">
        <v>89</v>
      </c>
      <c r="E239" s="95">
        <v>89</v>
      </c>
      <c r="F239" s="92">
        <v>8</v>
      </c>
      <c r="G239">
        <f t="shared" si="9"/>
        <v>8</v>
      </c>
    </row>
    <row r="240" spans="1:7" ht="15" customHeight="1" x14ac:dyDescent="0.2">
      <c r="A240" s="92" t="s">
        <v>278</v>
      </c>
      <c r="B240" s="95">
        <v>90</v>
      </c>
      <c r="C240" s="95">
        <v>90</v>
      </c>
      <c r="D240" s="95">
        <v>90</v>
      </c>
      <c r="E240" s="95">
        <v>90</v>
      </c>
      <c r="F240" s="92">
        <v>8</v>
      </c>
      <c r="G240">
        <f t="shared" si="9"/>
        <v>8</v>
      </c>
    </row>
    <row r="241" spans="1:7" ht="15" customHeight="1" x14ac:dyDescent="0.2">
      <c r="A241" s="92" t="s">
        <v>278</v>
      </c>
      <c r="B241" s="95">
        <v>91</v>
      </c>
      <c r="C241" s="95">
        <v>91</v>
      </c>
      <c r="D241" s="95">
        <v>91</v>
      </c>
      <c r="E241" s="95">
        <v>91</v>
      </c>
      <c r="F241" s="92">
        <v>8</v>
      </c>
      <c r="G241">
        <f t="shared" si="9"/>
        <v>8</v>
      </c>
    </row>
    <row r="242" spans="1:7" ht="15" customHeight="1" x14ac:dyDescent="0.2">
      <c r="A242" s="92" t="s">
        <v>278</v>
      </c>
      <c r="B242" s="95">
        <v>92</v>
      </c>
      <c r="C242" s="95">
        <v>92</v>
      </c>
      <c r="D242" s="95">
        <v>92</v>
      </c>
      <c r="E242" s="95">
        <v>92</v>
      </c>
      <c r="F242" s="92">
        <v>8</v>
      </c>
      <c r="G242">
        <f t="shared" si="9"/>
        <v>8</v>
      </c>
    </row>
    <row r="243" spans="1:7" ht="15" customHeight="1" x14ac:dyDescent="0.2">
      <c r="A243" s="98" t="s">
        <v>278</v>
      </c>
      <c r="B243" s="99">
        <v>93</v>
      </c>
      <c r="C243" s="99">
        <v>93</v>
      </c>
      <c r="D243" s="99">
        <v>93</v>
      </c>
      <c r="E243" s="99">
        <v>93</v>
      </c>
      <c r="F243" s="98">
        <v>8</v>
      </c>
      <c r="G243">
        <f t="shared" si="9"/>
        <v>8</v>
      </c>
    </row>
    <row r="244" spans="1:7" ht="15" customHeight="1" x14ac:dyDescent="0.2">
      <c r="A244" s="92" t="s">
        <v>278</v>
      </c>
      <c r="B244" s="95">
        <v>94</v>
      </c>
      <c r="C244" s="95">
        <v>94</v>
      </c>
      <c r="D244" s="95">
        <v>94</v>
      </c>
      <c r="E244" s="95">
        <v>94</v>
      </c>
      <c r="F244" s="92">
        <v>9</v>
      </c>
      <c r="G244">
        <f t="shared" si="9"/>
        <v>9</v>
      </c>
    </row>
    <row r="245" spans="1:7" ht="15" customHeight="1" x14ac:dyDescent="0.2">
      <c r="A245" s="92" t="s">
        <v>278</v>
      </c>
      <c r="B245" s="95">
        <v>95</v>
      </c>
      <c r="C245" s="95">
        <v>95</v>
      </c>
      <c r="D245" s="95">
        <v>95</v>
      </c>
      <c r="E245" s="95">
        <v>95</v>
      </c>
      <c r="F245" s="92">
        <v>9</v>
      </c>
      <c r="G245">
        <f t="shared" si="9"/>
        <v>9</v>
      </c>
    </row>
    <row r="246" spans="1:7" ht="15" customHeight="1" x14ac:dyDescent="0.2">
      <c r="A246" s="92" t="s">
        <v>278</v>
      </c>
      <c r="B246" s="95">
        <v>96</v>
      </c>
      <c r="C246" s="95">
        <v>96</v>
      </c>
      <c r="D246" s="95">
        <v>96</v>
      </c>
      <c r="E246" s="95">
        <v>96</v>
      </c>
      <c r="F246" s="92">
        <v>9</v>
      </c>
      <c r="G246">
        <f t="shared" si="9"/>
        <v>9</v>
      </c>
    </row>
    <row r="247" spans="1:7" ht="15" customHeight="1" x14ac:dyDescent="0.2">
      <c r="A247" s="96" t="s">
        <v>278</v>
      </c>
      <c r="B247" s="97">
        <v>97</v>
      </c>
      <c r="C247" s="97">
        <v>97</v>
      </c>
      <c r="D247" s="97">
        <v>97</v>
      </c>
      <c r="E247" s="97">
        <v>97</v>
      </c>
      <c r="F247" s="96">
        <v>9</v>
      </c>
      <c r="G247">
        <f t="shared" si="9"/>
        <v>9</v>
      </c>
    </row>
    <row r="248" spans="1:7" ht="15" customHeight="1" x14ac:dyDescent="0.2">
      <c r="A248" s="98" t="s">
        <v>278</v>
      </c>
      <c r="B248" s="99">
        <v>98</v>
      </c>
      <c r="C248" s="99">
        <v>98</v>
      </c>
      <c r="D248" s="99">
        <v>98</v>
      </c>
      <c r="E248" s="99">
        <v>98</v>
      </c>
      <c r="F248" s="98">
        <v>9</v>
      </c>
      <c r="G248">
        <f t="shared" si="9"/>
        <v>9</v>
      </c>
    </row>
    <row r="249" spans="1:7" ht="15" customHeight="1" x14ac:dyDescent="0.2">
      <c r="A249" s="92" t="s">
        <v>278</v>
      </c>
      <c r="B249" s="95">
        <v>99</v>
      </c>
      <c r="C249" s="95">
        <v>99</v>
      </c>
      <c r="D249" s="95">
        <v>99</v>
      </c>
      <c r="E249" s="95">
        <v>99</v>
      </c>
      <c r="F249" s="92">
        <v>10</v>
      </c>
      <c r="G249">
        <f t="shared" si="9"/>
        <v>10</v>
      </c>
    </row>
    <row r="250" spans="1:7" ht="15" customHeight="1" x14ac:dyDescent="0.2">
      <c r="A250" s="92" t="s">
        <v>278</v>
      </c>
      <c r="B250" s="95">
        <v>100</v>
      </c>
      <c r="C250" s="95">
        <v>100</v>
      </c>
      <c r="D250" s="95">
        <v>100</v>
      </c>
      <c r="E250" s="95">
        <v>100</v>
      </c>
      <c r="F250" s="92">
        <v>10</v>
      </c>
      <c r="G250">
        <f t="shared" si="9"/>
        <v>10</v>
      </c>
    </row>
    <row r="251" spans="1:7" ht="15" customHeight="1" x14ac:dyDescent="0.2">
      <c r="A251" s="98" t="s">
        <v>278</v>
      </c>
      <c r="B251" s="99">
        <v>101</v>
      </c>
      <c r="C251" s="99">
        <v>101</v>
      </c>
      <c r="D251" s="99">
        <v>101</v>
      </c>
      <c r="E251" s="99">
        <v>101</v>
      </c>
      <c r="F251" s="98">
        <v>10</v>
      </c>
      <c r="G251">
        <f t="shared" si="9"/>
        <v>10</v>
      </c>
    </row>
    <row r="252" spans="1:7" ht="15" customHeight="1" x14ac:dyDescent="0.2">
      <c r="A252" s="92" t="s">
        <v>278</v>
      </c>
      <c r="B252" s="95">
        <v>102</v>
      </c>
      <c r="C252" s="95">
        <v>102</v>
      </c>
      <c r="D252" s="95">
        <v>102</v>
      </c>
      <c r="E252" s="95">
        <v>102</v>
      </c>
      <c r="F252" s="92">
        <v>11</v>
      </c>
      <c r="G252">
        <f t="shared" si="9"/>
        <v>11</v>
      </c>
    </row>
    <row r="253" spans="1:7" ht="15" customHeight="1" x14ac:dyDescent="0.2">
      <c r="A253" s="92" t="s">
        <v>278</v>
      </c>
      <c r="B253" s="95">
        <v>103</v>
      </c>
      <c r="C253" s="95">
        <v>103</v>
      </c>
      <c r="D253" s="95">
        <v>103</v>
      </c>
      <c r="E253" s="95">
        <v>103</v>
      </c>
      <c r="F253" s="92">
        <v>11</v>
      </c>
      <c r="G253">
        <f t="shared" si="9"/>
        <v>11</v>
      </c>
    </row>
    <row r="254" spans="1:7" ht="15" customHeight="1" x14ac:dyDescent="0.2">
      <c r="A254" s="92" t="s">
        <v>278</v>
      </c>
      <c r="B254" s="95">
        <v>104</v>
      </c>
      <c r="C254" s="95">
        <v>104</v>
      </c>
      <c r="D254" s="95">
        <v>104</v>
      </c>
      <c r="E254" s="95">
        <v>104</v>
      </c>
      <c r="F254" s="92">
        <v>11</v>
      </c>
      <c r="G254">
        <f t="shared" si="9"/>
        <v>11</v>
      </c>
    </row>
    <row r="255" spans="1:7" ht="15" customHeight="1" x14ac:dyDescent="0.2">
      <c r="A255" s="92" t="s">
        <v>278</v>
      </c>
      <c r="B255" s="95">
        <v>105</v>
      </c>
      <c r="C255" s="95">
        <v>105</v>
      </c>
      <c r="D255" s="95">
        <v>105</v>
      </c>
      <c r="E255" s="95">
        <v>105</v>
      </c>
      <c r="F255" s="92">
        <v>11</v>
      </c>
      <c r="G255">
        <f t="shared" si="9"/>
        <v>11</v>
      </c>
    </row>
    <row r="256" spans="1:7" ht="15" customHeight="1" x14ac:dyDescent="0.2">
      <c r="A256" s="92" t="s">
        <v>278</v>
      </c>
      <c r="B256" s="95">
        <v>106</v>
      </c>
      <c r="C256" s="95">
        <v>106</v>
      </c>
      <c r="D256" s="95">
        <v>106</v>
      </c>
      <c r="E256" s="95">
        <v>106</v>
      </c>
      <c r="F256" s="92">
        <v>11</v>
      </c>
      <c r="G256">
        <f t="shared" si="9"/>
        <v>11</v>
      </c>
    </row>
    <row r="257" spans="1:7" ht="15" customHeight="1" x14ac:dyDescent="0.2">
      <c r="A257" s="92" t="s">
        <v>278</v>
      </c>
      <c r="B257" s="95">
        <v>107</v>
      </c>
      <c r="C257" s="95">
        <v>107</v>
      </c>
      <c r="D257" s="95">
        <v>107</v>
      </c>
      <c r="E257" s="95">
        <v>107</v>
      </c>
      <c r="F257" s="92">
        <v>11</v>
      </c>
      <c r="G257">
        <f t="shared" si="9"/>
        <v>11</v>
      </c>
    </row>
    <row r="258" spans="1:7" ht="15" customHeight="1" x14ac:dyDescent="0.2">
      <c r="A258" s="92" t="s">
        <v>278</v>
      </c>
      <c r="B258" s="95">
        <v>108</v>
      </c>
      <c r="C258" s="95">
        <v>108</v>
      </c>
      <c r="D258" s="95">
        <v>108</v>
      </c>
      <c r="E258" s="95">
        <v>108</v>
      </c>
      <c r="F258" s="92">
        <v>11</v>
      </c>
      <c r="G258">
        <f t="shared" si="9"/>
        <v>11</v>
      </c>
    </row>
    <row r="259" spans="1:7" ht="15" customHeight="1" x14ac:dyDescent="0.2">
      <c r="A259" s="92" t="s">
        <v>278</v>
      </c>
      <c r="B259" s="95">
        <v>109</v>
      </c>
      <c r="C259" s="95">
        <v>109</v>
      </c>
      <c r="D259" s="95">
        <v>109</v>
      </c>
      <c r="E259" s="95">
        <v>109</v>
      </c>
      <c r="F259" s="92">
        <v>11</v>
      </c>
      <c r="G259">
        <f t="shared" si="9"/>
        <v>11</v>
      </c>
    </row>
    <row r="260" spans="1:7" ht="15" customHeight="1" x14ac:dyDescent="0.2">
      <c r="A260" s="92" t="s">
        <v>278</v>
      </c>
      <c r="B260" s="95">
        <v>110</v>
      </c>
      <c r="C260" s="95">
        <v>110</v>
      </c>
      <c r="D260" s="95">
        <v>110</v>
      </c>
      <c r="E260" s="95">
        <v>110</v>
      </c>
      <c r="F260" s="92">
        <v>11</v>
      </c>
      <c r="G260">
        <f t="shared" si="9"/>
        <v>11</v>
      </c>
    </row>
    <row r="261" spans="1:7" ht="15" customHeight="1" x14ac:dyDescent="0.2">
      <c r="A261" s="92" t="s">
        <v>278</v>
      </c>
      <c r="B261" s="95">
        <v>111</v>
      </c>
      <c r="C261" s="95">
        <v>111</v>
      </c>
      <c r="D261" s="95">
        <v>111</v>
      </c>
      <c r="E261" s="95">
        <v>111</v>
      </c>
      <c r="F261" s="92">
        <v>11</v>
      </c>
      <c r="G261">
        <f t="shared" si="9"/>
        <v>11</v>
      </c>
    </row>
    <row r="262" spans="1:7" ht="15" customHeight="1" x14ac:dyDescent="0.2">
      <c r="A262" s="92" t="s">
        <v>278</v>
      </c>
      <c r="B262" s="95">
        <v>112</v>
      </c>
      <c r="C262" s="95">
        <v>112</v>
      </c>
      <c r="D262" s="95">
        <v>112</v>
      </c>
      <c r="E262" s="95">
        <v>112</v>
      </c>
      <c r="F262" s="92">
        <v>11</v>
      </c>
      <c r="G262">
        <f t="shared" si="9"/>
        <v>11</v>
      </c>
    </row>
    <row r="263" spans="1:7" ht="15" customHeight="1" x14ac:dyDescent="0.2">
      <c r="A263" s="98" t="s">
        <v>278</v>
      </c>
      <c r="B263" s="99">
        <v>113</v>
      </c>
      <c r="C263" s="99">
        <v>113</v>
      </c>
      <c r="D263" s="99">
        <v>113</v>
      </c>
      <c r="E263" s="99">
        <v>113</v>
      </c>
      <c r="F263" s="98">
        <v>11</v>
      </c>
      <c r="G263">
        <f t="shared" si="9"/>
        <v>11</v>
      </c>
    </row>
    <row r="264" spans="1:7" ht="15" customHeight="1" x14ac:dyDescent="0.2">
      <c r="A264" s="92" t="s">
        <v>278</v>
      </c>
      <c r="B264" s="95">
        <v>114</v>
      </c>
      <c r="C264" s="95">
        <v>114</v>
      </c>
      <c r="D264" s="95">
        <v>114</v>
      </c>
      <c r="E264" s="95">
        <v>114</v>
      </c>
      <c r="F264" s="93">
        <v>12</v>
      </c>
      <c r="G264">
        <f t="shared" si="9"/>
        <v>12</v>
      </c>
    </row>
  </sheetData>
  <pageMargins left="0.75" right="0.75" top="1" bottom="1" header="0.5" footer="0.5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0"/>
  <sheetViews>
    <sheetView workbookViewId="0">
      <selection activeCell="B10" sqref="B10"/>
    </sheetView>
  </sheetViews>
  <sheetFormatPr defaultColWidth="17.28515625" defaultRowHeight="15" customHeight="1" x14ac:dyDescent="0.2"/>
  <cols>
    <col min="1" max="1" width="60.42578125" customWidth="1"/>
    <col min="2" max="2" width="46.7109375" customWidth="1"/>
    <col min="3" max="3" width="49.42578125" customWidth="1"/>
    <col min="4" max="6" width="13.42578125" customWidth="1"/>
  </cols>
  <sheetData>
    <row r="1" spans="1:6" ht="15" customHeight="1" x14ac:dyDescent="0.2">
      <c r="A1" s="2" t="s">
        <v>29</v>
      </c>
      <c r="B1" s="2" t="s">
        <v>30</v>
      </c>
      <c r="C1" s="4" t="s">
        <v>31</v>
      </c>
      <c r="D1" s="1"/>
      <c r="E1" s="1"/>
      <c r="F1" s="1"/>
    </row>
    <row r="2" spans="1:6" ht="15" customHeight="1" x14ac:dyDescent="0.2">
      <c r="A2" s="2" t="s">
        <v>265</v>
      </c>
      <c r="B2" s="2" t="s">
        <v>266</v>
      </c>
      <c r="C2" s="4" t="s">
        <v>69</v>
      </c>
      <c r="D2" s="1"/>
      <c r="E2" s="1"/>
      <c r="F2" s="1"/>
    </row>
    <row r="3" spans="1:6" ht="15" customHeight="1" x14ac:dyDescent="0.2">
      <c r="A3" s="2"/>
      <c r="B3" s="2"/>
      <c r="C3" s="1"/>
      <c r="D3" s="1"/>
      <c r="E3" s="1"/>
      <c r="F3" s="1"/>
    </row>
    <row r="4" spans="1:6" ht="15" customHeight="1" x14ac:dyDescent="0.2">
      <c r="A4" s="2"/>
      <c r="B4" s="2"/>
      <c r="C4" s="1"/>
      <c r="D4" s="1"/>
      <c r="E4" s="1"/>
      <c r="F4" s="1"/>
    </row>
    <row r="5" spans="1:6" ht="15" customHeight="1" x14ac:dyDescent="0.2">
      <c r="A5" s="2"/>
      <c r="B5" s="2"/>
      <c r="C5" s="1"/>
      <c r="D5" s="1"/>
      <c r="E5" s="1"/>
      <c r="F5" s="1"/>
    </row>
    <row r="6" spans="1:6" ht="15" customHeight="1" x14ac:dyDescent="0.2">
      <c r="A6" s="2"/>
      <c r="B6" s="2"/>
      <c r="C6" s="1"/>
      <c r="D6" s="1"/>
      <c r="E6" s="1"/>
      <c r="F6" s="1"/>
    </row>
    <row r="7" spans="1:6" ht="15" customHeight="1" x14ac:dyDescent="0.2">
      <c r="A7" s="2"/>
      <c r="B7" s="2"/>
      <c r="C7" s="1"/>
      <c r="D7" s="1"/>
      <c r="E7" s="1"/>
      <c r="F7" s="1"/>
    </row>
    <row r="8" spans="1:6" ht="15" customHeight="1" x14ac:dyDescent="0.2">
      <c r="A8" s="2"/>
      <c r="B8" s="2"/>
      <c r="C8" s="1"/>
      <c r="D8" s="1"/>
      <c r="E8" s="1"/>
      <c r="F8" s="1"/>
    </row>
    <row r="9" spans="1:6" ht="15" customHeight="1" x14ac:dyDescent="0.2">
      <c r="A9" s="2"/>
      <c r="B9" s="2"/>
      <c r="C9" s="1"/>
      <c r="D9" s="1"/>
      <c r="E9" s="1"/>
      <c r="F9" s="1"/>
    </row>
    <row r="10" spans="1:6" ht="15" customHeight="1" x14ac:dyDescent="0.2">
      <c r="A10" s="2"/>
      <c r="B10" s="2"/>
      <c r="C10" s="1"/>
      <c r="D10" s="1"/>
      <c r="E10" s="1"/>
      <c r="F10" s="1"/>
    </row>
    <row r="11" spans="1:6" ht="15" customHeight="1" x14ac:dyDescent="0.2">
      <c r="A11" s="2"/>
      <c r="B11" s="2"/>
      <c r="C11" s="1"/>
      <c r="D11" s="1"/>
      <c r="E11" s="1"/>
      <c r="F11" s="1"/>
    </row>
    <row r="12" spans="1:6" ht="15" customHeight="1" x14ac:dyDescent="0.2">
      <c r="A12" s="2"/>
      <c r="B12" s="2"/>
      <c r="C12" s="1"/>
      <c r="D12" s="1"/>
      <c r="E12" s="1"/>
      <c r="F12" s="1"/>
    </row>
    <row r="13" spans="1:6" ht="15" customHeight="1" x14ac:dyDescent="0.2">
      <c r="A13" s="2"/>
      <c r="B13" s="2"/>
      <c r="C13" s="1"/>
      <c r="D13" s="1"/>
      <c r="E13" s="1"/>
      <c r="F13" s="1"/>
    </row>
    <row r="14" spans="1:6" ht="15" customHeight="1" x14ac:dyDescent="0.2">
      <c r="A14" s="2"/>
      <c r="B14" s="2"/>
      <c r="C14" s="1"/>
      <c r="D14" s="1"/>
      <c r="E14" s="1"/>
      <c r="F14" s="1"/>
    </row>
    <row r="15" spans="1:6" ht="15" customHeight="1" x14ac:dyDescent="0.2">
      <c r="A15" s="2"/>
      <c r="B15" s="2"/>
      <c r="C15" s="1"/>
      <c r="D15" s="1"/>
      <c r="E15" s="1"/>
      <c r="F15" s="1"/>
    </row>
    <row r="16" spans="1:6" ht="15" customHeight="1" x14ac:dyDescent="0.2">
      <c r="A16" s="2"/>
      <c r="B16" s="2"/>
      <c r="C16" s="1"/>
      <c r="D16" s="1"/>
      <c r="E16" s="1"/>
      <c r="F16" s="1"/>
    </row>
    <row r="17" spans="1:6" ht="15" customHeight="1" x14ac:dyDescent="0.2">
      <c r="A17" s="2"/>
      <c r="B17" s="2"/>
      <c r="C17" s="1"/>
      <c r="D17" s="1"/>
      <c r="E17" s="1"/>
      <c r="F17" s="1"/>
    </row>
    <row r="18" spans="1:6" ht="15" customHeight="1" x14ac:dyDescent="0.2">
      <c r="A18" s="2"/>
      <c r="B18" s="2"/>
      <c r="C18" s="1"/>
      <c r="D18" s="1"/>
      <c r="E18" s="1"/>
      <c r="F18" s="1"/>
    </row>
    <row r="19" spans="1:6" ht="15" customHeight="1" x14ac:dyDescent="0.2">
      <c r="A19" s="2"/>
      <c r="B19" s="2"/>
      <c r="C19" s="1"/>
      <c r="D19" s="1"/>
      <c r="E19" s="1"/>
      <c r="F19" s="1"/>
    </row>
    <row r="20" spans="1:6" ht="15" customHeight="1" x14ac:dyDescent="0.2">
      <c r="A20" s="2"/>
      <c r="B20" s="2"/>
      <c r="C20" s="1"/>
      <c r="D20" s="1"/>
      <c r="E20" s="1"/>
      <c r="F20" s="1"/>
    </row>
  </sheetData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survey</vt:lpstr>
      <vt:lpstr>choices</vt:lpstr>
      <vt:lpstr>settings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COWAN, Melanie</dc:creator>
  <cp:lastModifiedBy>COWAN, Melanie</cp:lastModifiedBy>
  <cp:lastPrinted>2015-09-28T09:48:25Z</cp:lastPrinted>
  <dcterms:created xsi:type="dcterms:W3CDTF">2015-05-13T09:53:39Z</dcterms:created>
  <dcterms:modified xsi:type="dcterms:W3CDTF">2018-09-25T14:58:21Z</dcterms:modified>
</cp:coreProperties>
</file>